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showInkAnnotation="0" codeName="DieseArbeitsmappe" defaultThemeVersion="124226"/>
  <mc:AlternateContent xmlns:mc="http://schemas.openxmlformats.org/markup-compatibility/2006">
    <mc:Choice Requires="x15">
      <x15ac:absPath xmlns:x15ac="http://schemas.microsoft.com/office/spreadsheetml/2010/11/ac" url="P:\1_Projektordner\11xxx Eigenprojekte\11007_ImmoReport\2_Preisdaten\___B_Blase\Blasenindex-Neubau-2025Q3_Dokumente\"/>
    </mc:Choice>
  </mc:AlternateContent>
  <xr:revisionPtr revIDLastSave="0" documentId="13_ncr:1_{78CE01CD-0281-4BCC-AC1A-C230C2138504}" xr6:coauthVersionLast="47" xr6:coauthVersionMax="47" xr10:uidLastSave="{00000000-0000-0000-0000-000000000000}"/>
  <bookViews>
    <workbookView xWindow="-120" yWindow="-120" windowWidth="25440" windowHeight="15990" xr2:uid="{00000000-000D-0000-FFFF-FFFF00000000}"/>
  </bookViews>
  <sheets>
    <sheet name="Quelle" sheetId="62" r:id="rId1"/>
    <sheet name="Diagramm1" sheetId="52" state="hidden" r:id="rId2"/>
    <sheet name="Einzelindices" sheetId="45" r:id="rId3"/>
    <sheet name="Gesamtindex" sheetId="60" r:id="rId4"/>
    <sheet name="Anteil_Kreise" sheetId="66" r:id="rId5"/>
    <sheet name="RüSchlaPo_Zeitreihe" sheetId="63" r:id="rId6"/>
    <sheet name="Rückschlag_Regionstypen" sheetId="64" r:id="rId7"/>
    <sheet name="Rückschlag" sheetId="65" r:id="rId8"/>
    <sheet name="ZUSAMMENFASSUNG" sheetId="8" r:id="rId9"/>
  </sheets>
  <externalReferences>
    <externalReference r:id="rId10"/>
    <externalReference r:id="rId11"/>
  </externalReferences>
  <definedNames>
    <definedName name="_AMO_UniqueIdentifier" hidden="1">"'84176b44-5a35-4153-bb81-e42aaf5f7052'"</definedName>
    <definedName name="AktJahr">[1]WiSteuerung!$A$3</definedName>
    <definedName name="AktMonat">[1]WiSteuerung!$A$4</definedName>
    <definedName name="AusfInstitut">[1]WiSteuerung!$A$9</definedName>
    <definedName name="AuswertZeit">[1]WiSteuerung!$A$6</definedName>
    <definedName name="ErstDatum">[1]WiSteuerung!$A$2</definedName>
    <definedName name="ErstelltAm">[1]WiSteuerung!$C$3</definedName>
    <definedName name="ExtStichtag">[1]WiSteuerung!$C$7</definedName>
    <definedName name="Institut">[1]WiSteuerung!$A$10</definedName>
    <definedName name="InstitutsBez">[1]WiSteuerung!$A$11</definedName>
    <definedName name="Leer">[1]WiSteuerung!$C$4</definedName>
    <definedName name="MapVersNr">[1]WiSteuerung!$D$4</definedName>
    <definedName name="ProgVersNr">[1]WiSteuerung!$A$12</definedName>
    <definedName name="Report.Dimension">#REF!</definedName>
    <definedName name="Report.Jahr">#REF!</definedName>
    <definedName name="Report.Jahr1">#REF!</definedName>
    <definedName name="StatistikArt">[1]WiSteuerung!$C$9</definedName>
    <definedName name="StatistikBez">[1]WiSteuerung!$C$2</definedName>
    <definedName name="StatistikNr">[1]WiSteuerung!$C$1</definedName>
    <definedName name="Stichtag">[1]WiSteuerung!$C$6</definedName>
    <definedName name="Version">[1]WiSteuerung!$C$8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L3" i="8" l="1"/>
  <c r="CQ19" i="65"/>
  <c r="CQ18" i="65"/>
  <c r="CQ17" i="65"/>
  <c r="CQ16" i="65"/>
  <c r="CQ15" i="65"/>
  <c r="CQ14" i="65"/>
  <c r="CQ12" i="65"/>
  <c r="CQ13" i="65"/>
  <c r="G33" i="8"/>
  <c r="CL11" i="8"/>
  <c r="CL10" i="8"/>
  <c r="CL9" i="8"/>
  <c r="CL8" i="8"/>
  <c r="CL6" i="8"/>
  <c r="CL5" i="8"/>
  <c r="CL4" i="8"/>
  <c r="E46" i="8" l="1"/>
  <c r="BQ1" i="8"/>
  <c r="BU1" i="8" s="1"/>
  <c r="BY1" i="8" s="1"/>
  <c r="CC1" i="8" s="1"/>
  <c r="CG1" i="8" s="1"/>
  <c r="H46" i="8" l="1"/>
  <c r="K46" i="8"/>
  <c r="O46" i="8"/>
  <c r="J33" i="8"/>
</calcChain>
</file>

<file path=xl/sharedStrings.xml><?xml version="1.0" encoding="utf-8"?>
<sst xmlns="http://schemas.openxmlformats.org/spreadsheetml/2006/main" count="217" uniqueCount="111">
  <si>
    <t>Hamburg (KS)</t>
  </si>
  <si>
    <t>Bremen (KS)</t>
  </si>
  <si>
    <t>Düsseldorf (KS)</t>
  </si>
  <si>
    <t>Essen (KS)</t>
  </si>
  <si>
    <t>Köln (KS)</t>
  </si>
  <si>
    <t>Dortmund (KS)</t>
  </si>
  <si>
    <t>Frankfurt am Main (KS)</t>
  </si>
  <si>
    <t>Stuttgart (KS)</t>
  </si>
  <si>
    <t>München (KS)</t>
  </si>
  <si>
    <t>Berlin (KS)</t>
  </si>
  <si>
    <t>Dresden (KS)</t>
  </si>
  <si>
    <t>Leipzig (KS)</t>
  </si>
  <si>
    <t>Was sind hedonische Preise?</t>
  </si>
  <si>
    <t>Dies ist erforderlich, weil sich das jeweils inserierte Wohnungsangebot von Quartal zu Quartal unterscheiden kann.</t>
  </si>
  <si>
    <t xml:space="preserve"> </t>
  </si>
  <si>
    <t>Wachstumsregionen</t>
  </si>
  <si>
    <t>Schrumpfungsregionen</t>
  </si>
  <si>
    <t>Gesamtindex</t>
  </si>
  <si>
    <t>Einzelindex Vervielfältiger</t>
  </si>
  <si>
    <t>Einzelindex Preis-Einkommen</t>
  </si>
  <si>
    <t>Anzahl</t>
  </si>
  <si>
    <t>Anteil</t>
  </si>
  <si>
    <t>Verteilung über alle KS und LK</t>
  </si>
  <si>
    <t>Anzahl KS und LK insgesamt</t>
  </si>
  <si>
    <t>Tab.: Die 12 größten Städte</t>
  </si>
  <si>
    <t>Einzelindices</t>
  </si>
  <si>
    <t xml:space="preserve">- die 12 größten kreisfreien Städte und bundesweite Verteilung - </t>
  </si>
  <si>
    <t>geringe Gefahr</t>
  </si>
  <si>
    <t>mäßige Gefahr</t>
  </si>
  <si>
    <t>sehr geringe Gefahr</t>
  </si>
  <si>
    <t>Trend*</t>
  </si>
  <si>
    <t>Trend**</t>
  </si>
  <si>
    <t>*pro Tsd. Einwohner</t>
  </si>
  <si>
    <t>**relativ zum BIP (Bestand lt. Bundesbank; Neuzusagen lt. vdp)</t>
  </si>
  <si>
    <t>Copyright</t>
  </si>
  <si>
    <t>Welche Preise werden dargestellt?</t>
  </si>
  <si>
    <t>Inserierte Angebotspreise in Euro/qm, hedonische Preise für 60-80qm (EZFH 100-150qm), gute Ausstattung, Neubau (die jeweils letzten zehn Baujahrgänge) bzw. alle Baujahrgänge</t>
  </si>
  <si>
    <t>Die Preise werden durch ein hedonisches Verfahren bereinigt</t>
  </si>
  <si>
    <t>Gebietsstand:</t>
  </si>
  <si>
    <t>Die Daten finden Sie im nächsten sheet…</t>
  </si>
  <si>
    <t>www.empirica-institut.de</t>
  </si>
  <si>
    <t xml:space="preserve">Top-7 </t>
  </si>
  <si>
    <t>keine Gefahr</t>
  </si>
  <si>
    <t>eher geringe Gefahr</t>
  </si>
  <si>
    <t>eher hohe Gefahr</t>
  </si>
  <si>
    <t>hohe Gefahr</t>
  </si>
  <si>
    <t>2005q1</t>
  </si>
  <si>
    <t>*Werte: -1 (grün) / 0 (gelb) / +1 (rot) = ggü. 2005q1 gefallen / etwa konstant / gestiegen   **Werte: -3 bis +3 (Summe der drei Einzelindikatoren)</t>
  </si>
  <si>
    <t>Schwarmstädte</t>
  </si>
  <si>
    <t>Fertigstellungen*</t>
  </si>
  <si>
    <t>Index Wohnungsbaukredite **</t>
  </si>
  <si>
    <t>⠀</t>
  </si>
  <si>
    <t>Deutschland</t>
  </si>
  <si>
    <r>
      <t xml:space="preserve">Name
</t>
    </r>
    <r>
      <rPr>
        <sz val="10"/>
        <rFont val="Calibri"/>
        <family val="2"/>
        <scheme val="minor"/>
      </rPr>
      <t>KS = kreisfreie Stadt
LK = Landkreis</t>
    </r>
  </si>
  <si>
    <r>
      <rPr>
        <b/>
        <sz val="10"/>
        <rFont val="Calibri"/>
        <family val="2"/>
        <scheme val="minor"/>
      </rPr>
      <t>Vervielfältiger</t>
    </r>
    <r>
      <rPr>
        <sz val="10"/>
        <rFont val="Calibri"/>
        <family val="2"/>
        <scheme val="minor"/>
      </rPr>
      <t xml:space="preserve">
Kaufpreis / Jahresmiete</t>
    </r>
  </si>
  <si>
    <r>
      <rPr>
        <b/>
        <sz val="10"/>
        <rFont val="Calibri"/>
        <family val="2"/>
        <scheme val="minor"/>
      </rPr>
      <t>Preis-Einkommen</t>
    </r>
    <r>
      <rPr>
        <sz val="10"/>
        <rFont val="Calibri"/>
        <family val="2"/>
        <scheme val="minor"/>
      </rPr>
      <t xml:space="preserve">
Kaufpreis / Jahreseink.</t>
    </r>
  </si>
  <si>
    <r>
      <rPr>
        <b/>
        <sz val="10"/>
        <rFont val="Calibri"/>
        <family val="2"/>
        <scheme val="minor"/>
      </rPr>
      <t xml:space="preserve">Fertigstellungen </t>
    </r>
    <r>
      <rPr>
        <sz val="10"/>
        <rFont val="Calibri"/>
        <family val="2"/>
        <scheme val="minor"/>
      </rPr>
      <t xml:space="preserve">
Whg. / 1.000 Einwohner</t>
    </r>
  </si>
  <si>
    <r>
      <t xml:space="preserve">Blasenindex
</t>
    </r>
    <r>
      <rPr>
        <sz val="10"/>
        <rFont val="Calibri"/>
        <family val="2"/>
        <scheme val="minor"/>
      </rPr>
      <t>insgesamt</t>
    </r>
  </si>
  <si>
    <r>
      <rPr>
        <b/>
        <sz val="10"/>
        <rFont val="Calibri"/>
        <family val="2"/>
        <scheme val="minor"/>
      </rPr>
      <t>Frage:</t>
    </r>
    <r>
      <rPr>
        <sz val="10"/>
        <rFont val="Calibri"/>
        <family val="2"/>
        <scheme val="minor"/>
      </rPr>
      <t xml:space="preserve"> Ist der Kauf einer Mietwohnung ggü. 2005q1 besser/schlechter über Mieteinnahmen refinanzierbar?</t>
    </r>
  </si>
  <si>
    <r>
      <rPr>
        <b/>
        <sz val="10"/>
        <rFont val="Calibri"/>
        <family val="2"/>
        <scheme val="minor"/>
      </rPr>
      <t>Frage:</t>
    </r>
    <r>
      <rPr>
        <sz val="10"/>
        <rFont val="Calibri"/>
        <family val="2"/>
        <scheme val="minor"/>
      </rPr>
      <t xml:space="preserve"> Ist der Kauf einer selbstgenutzten ETW ggü. 2005q1 besser/schlechter mit dem regionalen Einkommen finanzierbar?</t>
    </r>
  </si>
  <si>
    <r>
      <rPr>
        <b/>
        <sz val="10"/>
        <rFont val="Calibri"/>
        <family val="2"/>
        <scheme val="minor"/>
      </rPr>
      <t>Frage:</t>
    </r>
    <r>
      <rPr>
        <sz val="10"/>
        <rFont val="Calibri"/>
        <family val="2"/>
        <scheme val="minor"/>
      </rPr>
      <t xml:space="preserve"> Werden ggü. 2005 mehr/weniger Wohnungen gebaut (oder gar mehr als die prognostizierte Neubaunachfrage)?</t>
    </r>
  </si>
  <si>
    <r>
      <t>Frage:</t>
    </r>
    <r>
      <rPr>
        <sz val="10"/>
        <rFont val="Calibri"/>
        <family val="2"/>
        <scheme val="minor"/>
      </rPr>
      <t xml:space="preserve"> Ist die Gesamteinschätzung günstiger/ungünstiger ggü. 2005q1?</t>
    </r>
  </si>
  <si>
    <t>www.empirica-regio.de</t>
  </si>
  <si>
    <t>bis 2011Q4</t>
  </si>
  <si>
    <t>IDN Immodaten GmbH</t>
  </si>
  <si>
    <t>ab 2012Q1</t>
  </si>
  <si>
    <t>VALUE Marktdaten</t>
  </si>
  <si>
    <t>Die Kreisangaben beziehen sich auf den aktuellen Gebietsstand. Gebietsreformen früherer Jahre können dazu führen, dass Einzelindizes auf regionaler Ebene (LK, KS, Wachstumsregionen, etc.) von früheren Angaben abweichen.</t>
  </si>
  <si>
    <t>Definitionen:</t>
  </si>
  <si>
    <t>Kontakt</t>
  </si>
  <si>
    <t>Dr. Reiner Braun</t>
  </si>
  <si>
    <t>Jan Grade</t>
  </si>
  <si>
    <t>braun@empirica-insitut.de</t>
  </si>
  <si>
    <t>grade@empirica-regio.de</t>
  </si>
  <si>
    <t>empirica ag - Forschung und Beratung</t>
  </si>
  <si>
    <t>empirica regio GmbH</t>
  </si>
  <si>
    <t>Kurfürstendamm 234</t>
  </si>
  <si>
    <t>D-10719 Berlin</t>
  </si>
  <si>
    <t>Fon: 030 / 884 795-0</t>
  </si>
  <si>
    <t>Fon: 030 / 884 795-55</t>
  </si>
  <si>
    <r>
      <rPr>
        <b/>
        <sz val="20"/>
        <color rgb="FFFF6600"/>
        <rFont val="Calibri"/>
        <family val="2"/>
        <scheme val="minor"/>
      </rPr>
      <t xml:space="preserve">empirica </t>
    </r>
    <r>
      <rPr>
        <b/>
        <sz val="20"/>
        <color rgb="FF969696"/>
        <rFont val="Calibri"/>
        <family val="2"/>
        <scheme val="minor"/>
      </rPr>
      <t>Blasenindex</t>
    </r>
  </si>
  <si>
    <r>
      <t xml:space="preserve">Die Daten des empirica-Blasenindex bleiben geistiges Eigentum der empirica regio GmbH. Der Erwerb berechtigt nur zum Gebrauch innerhalb Ihrer Firma. Eine Veröffentlichung oder Weitergabe der Daten an Dritte – ob in Originalform oder weiterverarbeiteter Form, ob entgeltlich, unentgeltlich oder im Tausch – bedürfen der Zustimmung der empirica regio GmbH und erfordern zwingend die Quellenangabe „empirica-Blasenindex (Basis: VALUE Marktdaten)“.
</t>
    </r>
    <r>
      <rPr>
        <sz val="11"/>
        <color rgb="FFFF6600"/>
        <rFont val="Calibri"/>
        <family val="2"/>
        <scheme val="minor"/>
      </rPr>
      <t>Der Abdruck in Print- oder Online-Medien ist erlaubt, bitte Belegexemplar oder Link an info@empirica-regio.de</t>
    </r>
  </si>
  <si>
    <t xml:space="preserve">Die Bestimmung hedonischer Preise ist ein Verfahren, mit dem Qualitätsänderungen (Ausstattung, Wohnungsgröße, Baualter etc.) besser berücksichtigt werden. </t>
  </si>
  <si>
    <t>Mehr Informationen:</t>
  </si>
  <si>
    <t>Schrumpfungsregionen: Bevölkerungsrückgang der letzten fünf verfügbaren Jahre um mehr als -1%.</t>
  </si>
  <si>
    <t>Wachstumsregionen: Bevölkerungswachstum der letzten fünf verfügbaren Jahre um mehr als +1%.</t>
  </si>
  <si>
    <t>Stagnationsregionen: Bevölkerungsveränderung der letzten fünf verfügbaren Jahre von -1% bis +1%.</t>
  </si>
  <si>
    <t>Statistische Ämter des Bundes und der Länder, Deutschland, 2018-2025; Deutsche Bundesbank</t>
  </si>
  <si>
    <r>
      <t xml:space="preserve">Quellen </t>
    </r>
    <r>
      <rPr>
        <sz val="11"/>
        <rFont val="Calibri"/>
        <family val="2"/>
        <scheme val="minor"/>
      </rPr>
      <t>(</t>
    </r>
    <r>
      <rPr>
        <i/>
        <sz val="11"/>
        <rFont val="Calibri"/>
        <family val="2"/>
        <scheme val="minor"/>
      </rPr>
      <t>bitte immer angeben</t>
    </r>
    <r>
      <rPr>
        <sz val="11"/>
        <rFont val="Calibri"/>
        <family val="2"/>
        <scheme val="minor"/>
      </rPr>
      <t>)</t>
    </r>
  </si>
  <si>
    <r>
      <t>Copyright: Die Daten des empirica-Blasenindex bleiben geistiges Eigentum der empiricaregio GmbH. Der Erwerb berechtigt nur zum Gebrauch innerhalb Ihrer Firma. Eine Veröffentlichung oder Weitergabe der Daten an Dritte – ob in Originalform oder weiterverarbeiteter Form, ob entgeltlich, unentgeltlich oder im Tausch – bedürfen der Zustimmung der empirica regio GmbH und erfordern zwingend die Quellenangabe „empirica-Blasenindex“.</t>
    </r>
    <r>
      <rPr>
        <sz val="9"/>
        <color rgb="FFFF6600"/>
        <rFont val="Calibri"/>
        <family val="2"/>
        <scheme val="minor"/>
      </rPr>
      <t xml:space="preserve">
Der Abdruck in Print- oder Online-Medien ist erlaubt, bitte Belegexemplar oder Link an info@empirica-regio.de</t>
    </r>
  </si>
  <si>
    <t>Hamburg</t>
  </si>
  <si>
    <t>Düsseldorf</t>
  </si>
  <si>
    <t>Köln</t>
  </si>
  <si>
    <t>Frankfurt</t>
  </si>
  <si>
    <t>Stuttgart</t>
  </si>
  <si>
    <t>München</t>
  </si>
  <si>
    <t>Berlin</t>
  </si>
  <si>
    <t>Top7</t>
  </si>
  <si>
    <t>B14</t>
  </si>
  <si>
    <t>Wachstums-</t>
  </si>
  <si>
    <t>Stagnations-</t>
  </si>
  <si>
    <t>Schrumpfungs-regionen</t>
  </si>
  <si>
    <t>Wachstums-STÄDTE</t>
  </si>
  <si>
    <t>Zinssatz (re. Achse)</t>
  </si>
  <si>
    <t>Zinssatz</t>
  </si>
  <si>
    <t>empirica-Blasenindex 2025q3</t>
  </si>
  <si>
    <t>2025'Q3</t>
  </si>
  <si>
    <t>keine Angabe</t>
  </si>
  <si>
    <t>-</t>
  </si>
  <si>
    <t>Aus Gründen der Datenverfügbarkeit wird der Indikator „Fertigstellungen je Tsd. Einwohner“ um ein Jahr zeitversetzt und nur als Jahreswert herangezogen. Daher ist das Bezugsjahr hier abweichend das Jahr 2004 und nicht das Jahr 2005 (in einer früheren Version des Blasenindex wurden die aktuellsten Quartalswerte noch geschätzt, was aber zwangsweise nachträgliche Korrekturen zur Folge gehabt hätte).</t>
  </si>
  <si>
    <t>https://www.empirica-regio.de/produkte/blasenindex/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</si>
</sst>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_ ;[Red]\-#,##0.000\ "/>
    <numFmt numFmtId="167" formatCode="0.000"/>
  </numFmts>
  <fonts count="35" x14ac:knownFonts="1">
    <font>
      <sz val="11"/>
      <name val="Arial"/>
    </font>
    <font>
      <sz val="11"/>
      <color theme="1"/>
      <name val="Calibri"/>
      <family val="2"/>
      <scheme val="minor"/>
    </font>
    <font>
      <sz val="11"/>
      <color theme="1"/>
      <name val="Calibri"/>
      <family val="2"/>
      <scheme val="minor"/>
    </font>
    <font>
      <sz val="11"/>
      <name val="Arial"/>
      <family val="2"/>
    </font>
    <font>
      <sz val="8"/>
      <name val="Arial"/>
      <family val="2"/>
    </font>
    <font>
      <u/>
      <sz val="11"/>
      <color theme="10"/>
      <name val="Arial"/>
      <family val="2"/>
    </font>
    <font>
      <sz val="10"/>
      <name val="Calibri"/>
      <family val="2"/>
      <scheme val="minor"/>
    </font>
    <font>
      <b/>
      <sz val="10"/>
      <name val="Calibri"/>
      <family val="2"/>
      <scheme val="minor"/>
    </font>
    <font>
      <b/>
      <sz val="24"/>
      <name val="Calibri"/>
      <family val="2"/>
      <scheme val="minor"/>
    </font>
    <font>
      <sz val="10"/>
      <color theme="1"/>
      <name val="Calibri"/>
      <family val="2"/>
      <scheme val="minor"/>
    </font>
    <font>
      <sz val="10"/>
      <color theme="1" tint="4.9989318521683403E-2"/>
      <name val="Calibri"/>
      <family val="2"/>
      <scheme val="minor"/>
    </font>
    <font>
      <sz val="10"/>
      <color rgb="FFFF0000"/>
      <name val="Calibri"/>
      <family val="2"/>
      <scheme val="minor"/>
    </font>
    <font>
      <sz val="10"/>
      <color theme="0"/>
      <name val="Calibri"/>
      <family val="2"/>
      <scheme val="minor"/>
    </font>
    <font>
      <b/>
      <sz val="20"/>
      <name val="Calibri"/>
      <family val="2"/>
      <scheme val="minor"/>
    </font>
    <font>
      <b/>
      <sz val="16"/>
      <name val="Calibri"/>
      <family val="2"/>
      <scheme val="minor"/>
    </font>
    <font>
      <sz val="8"/>
      <name val="Calibri"/>
      <family val="2"/>
      <scheme val="minor"/>
    </font>
    <font>
      <sz val="10"/>
      <color rgb="FF00B050"/>
      <name val="Calibri"/>
      <family val="2"/>
      <scheme val="minor"/>
    </font>
    <font>
      <sz val="7"/>
      <name val="Calibri"/>
      <family val="2"/>
      <scheme val="minor"/>
    </font>
    <font>
      <sz val="9"/>
      <name val="Calibri"/>
      <family val="2"/>
      <scheme val="minor"/>
    </font>
    <font>
      <sz val="9"/>
      <color rgb="FFFF6600"/>
      <name val="Calibri"/>
      <family val="2"/>
      <scheme val="minor"/>
    </font>
    <font>
      <sz val="9"/>
      <color theme="1"/>
      <name val="Calibri"/>
      <family val="2"/>
      <scheme val="minor"/>
    </font>
    <font>
      <sz val="11"/>
      <name val="Calibri"/>
      <family val="2"/>
      <scheme val="minor"/>
    </font>
    <font>
      <b/>
      <sz val="20"/>
      <color rgb="FFFF6600"/>
      <name val="Calibri"/>
      <family val="2"/>
      <scheme val="minor"/>
    </font>
    <font>
      <b/>
      <sz val="20"/>
      <color rgb="FF969696"/>
      <name val="Calibri"/>
      <family val="2"/>
      <scheme val="minor"/>
    </font>
    <font>
      <u/>
      <sz val="9"/>
      <color rgb="FFFF6600"/>
      <name val="Calibri"/>
      <family val="2"/>
      <scheme val="minor"/>
    </font>
    <font>
      <b/>
      <sz val="11"/>
      <name val="Calibri"/>
      <family val="2"/>
      <scheme val="minor"/>
    </font>
    <font>
      <i/>
      <sz val="11"/>
      <name val="Calibri"/>
      <family val="2"/>
      <scheme val="minor"/>
    </font>
    <font>
      <sz val="11"/>
      <color rgb="FFFF6600"/>
      <name val="Calibri"/>
      <family val="2"/>
      <scheme val="minor"/>
    </font>
    <font>
      <i/>
      <sz val="11"/>
      <color rgb="FFFF6600"/>
      <name val="Calibri"/>
      <family val="2"/>
      <scheme val="minor"/>
    </font>
    <font>
      <u/>
      <sz val="11"/>
      <color rgb="FFFF6600"/>
      <name val="Calibri"/>
      <family val="2"/>
      <scheme val="minor"/>
    </font>
    <font>
      <b/>
      <u/>
      <sz val="11"/>
      <color rgb="FFFF6600"/>
      <name val="Calibri"/>
      <family val="2"/>
      <scheme val="minor"/>
    </font>
    <font>
      <sz val="11"/>
      <name val="Arial"/>
      <family val="2"/>
    </font>
    <font>
      <sz val="10"/>
      <color rgb="FF006100"/>
      <name val="Arial"/>
      <family val="2"/>
    </font>
    <font>
      <b/>
      <sz val="11"/>
      <color rgb="FFFF0000"/>
      <name val="Calibri"/>
      <family val="2"/>
      <scheme val="minor"/>
    </font>
    <font>
      <sz val="10"/>
      <name val="Arial"/>
      <family val="2"/>
    </font>
  </fonts>
  <fills count="12">
    <fill>
      <patternFill patternType="none"/>
    </fill>
    <fill>
      <patternFill patternType="gray125"/>
    </fill>
    <fill>
      <patternFill patternType="solid">
        <fgColor indexed="47"/>
        <bgColor indexed="64"/>
      </patternFill>
    </fill>
    <fill>
      <patternFill patternType="solid">
        <fgColor indexed="53"/>
        <bgColor indexed="64"/>
      </patternFill>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
      <patternFill patternType="solid">
        <fgColor rgb="FFFF6600"/>
        <bgColor indexed="64"/>
      </patternFill>
    </fill>
    <fill>
      <patternFill patternType="solid">
        <fgColor theme="0" tint="-4.9989318521683403E-2"/>
        <bgColor indexed="64"/>
      </patternFill>
    </fill>
    <fill>
      <patternFill patternType="solid">
        <fgColor rgb="FFC6EFCE"/>
      </patternFill>
    </fill>
    <fill>
      <patternFill patternType="solid">
        <fgColor theme="3" tint="0.7999816888943144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9" fontId="3" fillId="0" borderId="0" applyFont="0" applyFill="0" applyBorder="0" applyAlignment="0" applyProtection="0"/>
    <xf numFmtId="0" fontId="3" fillId="0" borderId="0"/>
    <xf numFmtId="0" fontId="5" fillId="0" borderId="0" applyNumberFormat="0" applyFill="0" applyBorder="0" applyAlignment="0" applyProtection="0"/>
    <xf numFmtId="9" fontId="3" fillId="0" borderId="0" applyFont="0" applyFill="0" applyBorder="0" applyAlignment="0" applyProtection="0"/>
    <xf numFmtId="0" fontId="2" fillId="0" borderId="0"/>
    <xf numFmtId="0" fontId="3" fillId="0" borderId="0"/>
    <xf numFmtId="0" fontId="31" fillId="0" borderId="0"/>
    <xf numFmtId="9" fontId="1" fillId="0" borderId="0" applyFont="0" applyFill="0" applyBorder="0" applyAlignment="0" applyProtection="0"/>
    <xf numFmtId="0" fontId="32" fillId="9" borderId="0" applyNumberFormat="0" applyBorder="0" applyAlignment="0" applyProtection="0"/>
  </cellStyleXfs>
  <cellXfs count="212">
    <xf numFmtId="0" fontId="0" fillId="0" borderId="0" xfId="0"/>
    <xf numFmtId="0" fontId="6" fillId="0" borderId="0" xfId="0" applyFont="1"/>
    <xf numFmtId="0" fontId="7" fillId="0" borderId="0" xfId="0" quotePrefix="1" applyFont="1" applyAlignment="1">
      <alignment horizontal="right"/>
    </xf>
    <xf numFmtId="0" fontId="7" fillId="0" borderId="0" xfId="0" applyFont="1" applyAlignment="1">
      <alignment horizontal="right"/>
    </xf>
    <xf numFmtId="0" fontId="7" fillId="0" borderId="0" xfId="0" applyFont="1"/>
    <xf numFmtId="0" fontId="6" fillId="0" borderId="12" xfId="0" applyFont="1" applyBorder="1"/>
    <xf numFmtId="0" fontId="6" fillId="0" borderId="0" xfId="0" applyFont="1" applyAlignment="1">
      <alignment horizontal="center"/>
    </xf>
    <xf numFmtId="0" fontId="6" fillId="0" borderId="0" xfId="0" applyFont="1" applyAlignment="1">
      <alignment horizontal="right"/>
    </xf>
    <xf numFmtId="0" fontId="8" fillId="0" borderId="0" xfId="0" applyFont="1" applyAlignment="1">
      <alignment vertical="center"/>
    </xf>
    <xf numFmtId="0" fontId="6" fillId="2" borderId="8" xfId="0" applyFont="1" applyFill="1" applyBorder="1" applyAlignment="1">
      <alignment vertical="top"/>
    </xf>
    <xf numFmtId="0" fontId="6" fillId="0" borderId="0" xfId="0" applyFont="1" applyAlignment="1">
      <alignment horizontal="left"/>
    </xf>
    <xf numFmtId="4" fontId="6" fillId="0" borderId="0" xfId="0" applyNumberFormat="1" applyFont="1"/>
    <xf numFmtId="2" fontId="6" fillId="0" borderId="0" xfId="0" applyNumberFormat="1" applyFont="1"/>
    <xf numFmtId="4" fontId="9" fillId="0" borderId="0" xfId="0" applyNumberFormat="1" applyFont="1"/>
    <xf numFmtId="2" fontId="10" fillId="0" borderId="0" xfId="0" applyNumberFormat="1" applyFont="1"/>
    <xf numFmtId="0" fontId="6" fillId="3" borderId="8" xfId="0" applyFont="1" applyFill="1" applyBorder="1" applyAlignment="1">
      <alignment vertical="top" wrapText="1"/>
    </xf>
    <xf numFmtId="0" fontId="6" fillId="4" borderId="8" xfId="0" applyFont="1" applyFill="1" applyBorder="1" applyAlignment="1">
      <alignment vertical="top" wrapText="1"/>
    </xf>
    <xf numFmtId="0" fontId="11" fillId="0" borderId="0" xfId="0" applyFont="1"/>
    <xf numFmtId="0" fontId="12" fillId="6" borderId="9" xfId="0" applyFont="1" applyFill="1" applyBorder="1" applyAlignment="1">
      <alignment vertical="top" wrapText="1"/>
    </xf>
    <xf numFmtId="0" fontId="6" fillId="0" borderId="0" xfId="0" applyFont="1" applyAlignment="1">
      <alignment vertical="top"/>
    </xf>
    <xf numFmtId="0" fontId="9" fillId="0" borderId="0" xfId="0" applyFont="1"/>
    <xf numFmtId="0" fontId="6" fillId="5" borderId="7" xfId="0" applyFont="1" applyFill="1" applyBorder="1" applyAlignment="1">
      <alignment vertical="top" wrapText="1"/>
    </xf>
    <xf numFmtId="0" fontId="7" fillId="0" borderId="0" xfId="0" applyFont="1" applyAlignment="1">
      <alignment horizontal="left"/>
    </xf>
    <xf numFmtId="0" fontId="6" fillId="5" borderId="12" xfId="0" applyFont="1" applyFill="1" applyBorder="1" applyAlignment="1">
      <alignment vertical="top" wrapText="1"/>
    </xf>
    <xf numFmtId="2" fontId="9" fillId="0" borderId="0" xfId="0" applyNumberFormat="1" applyFont="1"/>
    <xf numFmtId="166" fontId="6" fillId="0" borderId="0" xfId="0" applyNumberFormat="1" applyFont="1"/>
    <xf numFmtId="164" fontId="6" fillId="0" borderId="0" xfId="0" applyNumberFormat="1" applyFont="1"/>
    <xf numFmtId="1" fontId="6" fillId="0" borderId="0" xfId="0" applyNumberFormat="1" applyFont="1"/>
    <xf numFmtId="0" fontId="15" fillId="2" borderId="2"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6" fillId="5" borderId="14" xfId="0" applyFont="1" applyFill="1" applyBorder="1"/>
    <xf numFmtId="0" fontId="6" fillId="5" borderId="10" xfId="0" quotePrefix="1" applyFont="1" applyFill="1" applyBorder="1" applyAlignment="1">
      <alignment horizontal="right"/>
    </xf>
    <xf numFmtId="0" fontId="6" fillId="5" borderId="2" xfId="0" applyFont="1" applyFill="1" applyBorder="1" applyAlignment="1">
      <alignment horizontal="right" vertical="center"/>
    </xf>
    <xf numFmtId="164" fontId="6" fillId="5" borderId="2" xfId="0" applyNumberFormat="1" applyFont="1" applyFill="1" applyBorder="1" applyAlignment="1">
      <alignment horizontal="center"/>
    </xf>
    <xf numFmtId="164" fontId="6" fillId="5" borderId="10" xfId="0" applyNumberFormat="1" applyFont="1" applyFill="1" applyBorder="1" applyAlignment="1">
      <alignment horizontal="center"/>
    </xf>
    <xf numFmtId="0" fontId="6" fillId="5" borderId="14" xfId="0" applyFont="1" applyFill="1" applyBorder="1" applyAlignment="1">
      <alignment vertical="center"/>
    </xf>
    <xf numFmtId="0" fontId="6" fillId="5" borderId="2" xfId="2" applyFont="1" applyFill="1" applyBorder="1" applyAlignment="1">
      <alignment horizontal="center" vertical="center"/>
    </xf>
    <xf numFmtId="0" fontId="6" fillId="5" borderId="10" xfId="0" applyFont="1" applyFill="1" applyBorder="1" applyAlignment="1">
      <alignment vertical="center"/>
    </xf>
    <xf numFmtId="0" fontId="6" fillId="5" borderId="13" xfId="0" applyFont="1" applyFill="1" applyBorder="1"/>
    <xf numFmtId="0" fontId="6" fillId="5" borderId="3" xfId="0" applyFont="1" applyFill="1" applyBorder="1"/>
    <xf numFmtId="0" fontId="6" fillId="5" borderId="0" xfId="0" applyFont="1" applyFill="1" applyAlignment="1">
      <alignment horizontal="right" vertical="center"/>
    </xf>
    <xf numFmtId="164" fontId="6" fillId="5" borderId="0" xfId="0" applyNumberFormat="1" applyFont="1" applyFill="1" applyAlignment="1">
      <alignment horizontal="center"/>
    </xf>
    <xf numFmtId="164" fontId="6" fillId="5" borderId="3" xfId="0" applyNumberFormat="1" applyFont="1" applyFill="1" applyBorder="1" applyAlignment="1">
      <alignment horizontal="center"/>
    </xf>
    <xf numFmtId="0" fontId="6" fillId="5" borderId="13" xfId="0" applyFont="1" applyFill="1" applyBorder="1" applyAlignment="1">
      <alignment vertical="center"/>
    </xf>
    <xf numFmtId="0" fontId="6" fillId="5" borderId="0" xfId="2" applyFont="1" applyFill="1" applyAlignment="1">
      <alignment horizontal="center" vertical="center"/>
    </xf>
    <xf numFmtId="0" fontId="6" fillId="5" borderId="3" xfId="0" applyFont="1" applyFill="1" applyBorder="1" applyAlignment="1">
      <alignment vertical="center"/>
    </xf>
    <xf numFmtId="0" fontId="16" fillId="0" borderId="0" xfId="0" applyFont="1"/>
    <xf numFmtId="0" fontId="6" fillId="5" borderId="3" xfId="0" applyFont="1" applyFill="1" applyBorder="1" applyAlignment="1">
      <alignment horizontal="right"/>
    </xf>
    <xf numFmtId="0" fontId="6" fillId="8" borderId="13" xfId="0" applyFont="1" applyFill="1" applyBorder="1"/>
    <xf numFmtId="0" fontId="6" fillId="8" borderId="3" xfId="0" applyFont="1" applyFill="1" applyBorder="1"/>
    <xf numFmtId="0" fontId="6" fillId="8" borderId="0" xfId="0" applyFont="1" applyFill="1" applyAlignment="1">
      <alignment horizontal="right" vertical="center"/>
    </xf>
    <xf numFmtId="164" fontId="6" fillId="8" borderId="0" xfId="0" applyNumberFormat="1" applyFont="1" applyFill="1" applyAlignment="1">
      <alignment horizontal="center"/>
    </xf>
    <xf numFmtId="164" fontId="6" fillId="8" borderId="3" xfId="0" applyNumberFormat="1" applyFont="1" applyFill="1" applyBorder="1" applyAlignment="1">
      <alignment horizontal="center"/>
    </xf>
    <xf numFmtId="0" fontId="6" fillId="8" borderId="13" xfId="0" applyFont="1" applyFill="1" applyBorder="1" applyAlignment="1">
      <alignment vertical="center"/>
    </xf>
    <xf numFmtId="0" fontId="6" fillId="8" borderId="0" xfId="2" applyFont="1" applyFill="1" applyAlignment="1">
      <alignment horizontal="center" vertical="center"/>
    </xf>
    <xf numFmtId="0" fontId="6" fillId="8" borderId="3" xfId="0" applyFont="1" applyFill="1" applyBorder="1" applyAlignment="1">
      <alignment vertical="center"/>
    </xf>
    <xf numFmtId="2" fontId="17" fillId="0" borderId="0" xfId="0" applyNumberFormat="1" applyFont="1"/>
    <xf numFmtId="0" fontId="6" fillId="8" borderId="3" xfId="0" applyFont="1" applyFill="1" applyBorder="1" applyAlignment="1">
      <alignment horizontal="right"/>
    </xf>
    <xf numFmtId="167" fontId="6" fillId="0" borderId="0" xfId="0" applyNumberFormat="1" applyFont="1"/>
    <xf numFmtId="167" fontId="17" fillId="0" borderId="0" xfId="0" applyNumberFormat="1" applyFont="1"/>
    <xf numFmtId="4" fontId="17" fillId="0" borderId="0" xfId="0" applyNumberFormat="1" applyFont="1"/>
    <xf numFmtId="164" fontId="6" fillId="0" borderId="0" xfId="0" applyNumberFormat="1" applyFont="1" applyAlignment="1">
      <alignment horizontal="center"/>
    </xf>
    <xf numFmtId="0" fontId="6" fillId="8" borderId="15" xfId="0" applyFont="1" applyFill="1" applyBorder="1"/>
    <xf numFmtId="0" fontId="6" fillId="8" borderId="11" xfId="0" applyFont="1" applyFill="1" applyBorder="1"/>
    <xf numFmtId="0" fontId="6" fillId="8" borderId="1" xfId="0" applyFont="1" applyFill="1" applyBorder="1" applyAlignment="1">
      <alignment horizontal="right" vertical="center"/>
    </xf>
    <xf numFmtId="164" fontId="6" fillId="8" borderId="1" xfId="0" applyNumberFormat="1" applyFont="1" applyFill="1" applyBorder="1" applyAlignment="1">
      <alignment horizontal="center"/>
    </xf>
    <xf numFmtId="164" fontId="6" fillId="8" borderId="11" xfId="0" applyNumberFormat="1" applyFont="1" applyFill="1" applyBorder="1" applyAlignment="1">
      <alignment horizontal="center"/>
    </xf>
    <xf numFmtId="0" fontId="6" fillId="8" borderId="15" xfId="0" applyFont="1" applyFill="1" applyBorder="1" applyAlignment="1">
      <alignment vertical="center"/>
    </xf>
    <xf numFmtId="0" fontId="6" fillId="8" borderId="1" xfId="2" applyFont="1" applyFill="1" applyBorder="1" applyAlignment="1">
      <alignment horizontal="center" vertical="center"/>
    </xf>
    <xf numFmtId="0" fontId="6" fillId="8" borderId="11"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4" xfId="0" applyFont="1" applyFill="1" applyBorder="1" applyAlignment="1">
      <alignment horizontal="center" vertical="center"/>
    </xf>
    <xf numFmtId="0" fontId="6" fillId="5" borderId="14" xfId="0" applyFont="1" applyFill="1" applyBorder="1" applyAlignment="1">
      <alignment horizontal="left" vertical="center"/>
    </xf>
    <xf numFmtId="0" fontId="6" fillId="5" borderId="10" xfId="0" applyFont="1" applyFill="1" applyBorder="1" applyAlignment="1">
      <alignment horizontal="left" vertical="center"/>
    </xf>
    <xf numFmtId="0" fontId="6" fillId="5" borderId="2" xfId="0" applyFont="1" applyFill="1" applyBorder="1" applyAlignment="1">
      <alignment horizontal="center" vertical="center"/>
    </xf>
    <xf numFmtId="9" fontId="6" fillId="5" borderId="10" xfId="1" applyFont="1" applyFill="1" applyBorder="1" applyAlignment="1">
      <alignment horizontal="center"/>
    </xf>
    <xf numFmtId="0" fontId="6" fillId="5" borderId="13" xfId="0" applyFont="1" applyFill="1" applyBorder="1" applyAlignment="1">
      <alignment horizontal="left" vertical="center"/>
    </xf>
    <xf numFmtId="0" fontId="6" fillId="5" borderId="3" xfId="0" applyFont="1" applyFill="1" applyBorder="1" applyAlignment="1">
      <alignment horizontal="left" vertical="center"/>
    </xf>
    <xf numFmtId="0" fontId="6" fillId="5" borderId="0" xfId="0" applyFont="1" applyFill="1" applyAlignment="1">
      <alignment horizontal="center" vertical="center"/>
    </xf>
    <xf numFmtId="9" fontId="6" fillId="5" borderId="3" xfId="1" applyFont="1" applyFill="1" applyBorder="1" applyAlignment="1">
      <alignment horizontal="center"/>
    </xf>
    <xf numFmtId="0" fontId="6" fillId="0" borderId="0" xfId="2" applyFont="1"/>
    <xf numFmtId="0" fontId="6" fillId="5" borderId="15" xfId="0" applyFont="1" applyFill="1" applyBorder="1" applyAlignment="1">
      <alignment horizontal="left" vertical="center"/>
    </xf>
    <xf numFmtId="0" fontId="6" fillId="5" borderId="11" xfId="0" applyFont="1" applyFill="1" applyBorder="1" applyAlignment="1">
      <alignment horizontal="left" vertical="center"/>
    </xf>
    <xf numFmtId="0" fontId="6" fillId="5" borderId="15" xfId="0" applyFont="1" applyFill="1" applyBorder="1" applyAlignment="1">
      <alignment horizontal="right" vertical="center"/>
    </xf>
    <xf numFmtId="0" fontId="6" fillId="5" borderId="1" xfId="0" applyFont="1" applyFill="1" applyBorder="1" applyAlignment="1">
      <alignment horizontal="center" vertical="center"/>
    </xf>
    <xf numFmtId="9" fontId="6" fillId="5" borderId="11" xfId="1" applyFont="1" applyFill="1" applyBorder="1" applyAlignment="1">
      <alignment horizontal="center"/>
    </xf>
    <xf numFmtId="165" fontId="6" fillId="0" borderId="0" xfId="0" applyNumberFormat="1" applyFont="1"/>
    <xf numFmtId="4" fontId="6" fillId="0" borderId="0" xfId="2" applyNumberFormat="1" applyFont="1"/>
    <xf numFmtId="0" fontId="6" fillId="5" borderId="4" xfId="0" applyFont="1" applyFill="1" applyBorder="1" applyAlignment="1">
      <alignment vertical="center"/>
    </xf>
    <xf numFmtId="0" fontId="6" fillId="5" borderId="5" xfId="0" applyFont="1" applyFill="1" applyBorder="1" applyAlignment="1">
      <alignment vertical="center"/>
    </xf>
    <xf numFmtId="0" fontId="6" fillId="5" borderId="1" xfId="0" applyFont="1" applyFill="1" applyBorder="1" applyAlignment="1">
      <alignment horizontal="center"/>
    </xf>
    <xf numFmtId="0" fontId="6" fillId="5" borderId="4" xfId="0" applyFont="1" applyFill="1" applyBorder="1" applyAlignment="1">
      <alignment horizontal="left"/>
    </xf>
    <xf numFmtId="0" fontId="6" fillId="5" borderId="5" xfId="0" applyFont="1" applyFill="1" applyBorder="1" applyAlignment="1">
      <alignment horizontal="left"/>
    </xf>
    <xf numFmtId="0" fontId="6" fillId="5" borderId="6" xfId="0" applyFont="1" applyFill="1" applyBorder="1"/>
    <xf numFmtId="0" fontId="6" fillId="5" borderId="6" xfId="0" applyFont="1" applyFill="1" applyBorder="1" applyAlignment="1">
      <alignment horizontal="center"/>
    </xf>
    <xf numFmtId="9" fontId="6" fillId="5" borderId="5" xfId="1" applyFont="1" applyFill="1" applyBorder="1" applyAlignment="1">
      <alignment horizontal="center"/>
    </xf>
    <xf numFmtId="0" fontId="21" fillId="0" borderId="0" xfId="2" applyFont="1"/>
    <xf numFmtId="0" fontId="13" fillId="0" borderId="0" xfId="2" applyFont="1"/>
    <xf numFmtId="0" fontId="21" fillId="0" borderId="1" xfId="2" applyFont="1" applyBorder="1"/>
    <xf numFmtId="0" fontId="25" fillId="0" borderId="0" xfId="2" applyFont="1"/>
    <xf numFmtId="0" fontId="25" fillId="0" borderId="0" xfId="2" applyFont="1" applyAlignment="1">
      <alignment vertical="center" wrapText="1"/>
    </xf>
    <xf numFmtId="0" fontId="18" fillId="0" borderId="0" xfId="2" applyFont="1" applyAlignment="1">
      <alignment vertical="center" wrapText="1"/>
    </xf>
    <xf numFmtId="0" fontId="26" fillId="0" borderId="0" xfId="2" applyFont="1"/>
    <xf numFmtId="0" fontId="28" fillId="0" borderId="0" xfId="2" applyFont="1"/>
    <xf numFmtId="0" fontId="25" fillId="0" borderId="0" xfId="6" applyFont="1"/>
    <xf numFmtId="0" fontId="21" fillId="0" borderId="0" xfId="6" applyFont="1"/>
    <xf numFmtId="0" fontId="29" fillId="0" borderId="0" xfId="3" applyFont="1" applyAlignment="1">
      <alignment horizontal="left"/>
    </xf>
    <xf numFmtId="0" fontId="24" fillId="0" borderId="0" xfId="3" applyFont="1" applyAlignment="1">
      <alignment horizontal="left"/>
    </xf>
    <xf numFmtId="0" fontId="30" fillId="0" borderId="0" xfId="3" applyFont="1"/>
    <xf numFmtId="0" fontId="15" fillId="0" borderId="0" xfId="7" applyFont="1"/>
    <xf numFmtId="9" fontId="15" fillId="0" borderId="0" xfId="8" applyFont="1"/>
    <xf numFmtId="0" fontId="6" fillId="0" borderId="0" xfId="7" applyFont="1" applyAlignment="1">
      <alignment horizontal="right"/>
    </xf>
    <xf numFmtId="3" fontId="6" fillId="0" borderId="0" xfId="9" applyNumberFormat="1" applyFont="1" applyFill="1"/>
    <xf numFmtId="1" fontId="6" fillId="0" borderId="0" xfId="9" applyNumberFormat="1" applyFont="1" applyFill="1"/>
    <xf numFmtId="3" fontId="6" fillId="0" borderId="0" xfId="7" applyNumberFormat="1" applyFont="1"/>
    <xf numFmtId="9" fontId="6" fillId="0" borderId="0" xfId="9" applyNumberFormat="1" applyFont="1" applyFill="1"/>
    <xf numFmtId="10" fontId="15" fillId="0" borderId="0" xfId="7" applyNumberFormat="1" applyFont="1"/>
    <xf numFmtId="9" fontId="6" fillId="10" borderId="0" xfId="7" applyNumberFormat="1" applyFont="1" applyFill="1" applyAlignment="1">
      <alignment horizontal="right"/>
    </xf>
    <xf numFmtId="9" fontId="6" fillId="10" borderId="0" xfId="9" applyNumberFormat="1" applyFont="1" applyFill="1"/>
    <xf numFmtId="3" fontId="6" fillId="0" borderId="0" xfId="7" applyNumberFormat="1" applyFont="1" applyAlignment="1">
      <alignment horizontal="right"/>
    </xf>
    <xf numFmtId="0" fontId="6" fillId="0" borderId="0" xfId="7" applyFont="1" applyAlignment="1">
      <alignment horizontal="left"/>
    </xf>
    <xf numFmtId="4" fontId="11" fillId="11" borderId="0" xfId="9" applyNumberFormat="1" applyFont="1" applyFill="1"/>
    <xf numFmtId="4" fontId="11" fillId="11" borderId="0" xfId="7" applyNumberFormat="1" applyFont="1" applyFill="1"/>
    <xf numFmtId="0" fontId="33" fillId="0" borderId="0" xfId="7" applyFont="1"/>
    <xf numFmtId="0" fontId="34" fillId="4" borderId="4" xfId="2" applyFont="1" applyFill="1" applyBorder="1" applyAlignment="1">
      <alignment horizontal="left" vertical="center"/>
    </xf>
    <xf numFmtId="0" fontId="34" fillId="5" borderId="14" xfId="2" applyFont="1" applyFill="1" applyBorder="1" applyAlignment="1">
      <alignment horizontal="left" vertical="center"/>
    </xf>
    <xf numFmtId="0" fontId="34" fillId="5" borderId="13" xfId="2" applyFont="1" applyFill="1" applyBorder="1" applyAlignment="1">
      <alignment horizontal="left" vertical="center"/>
    </xf>
    <xf numFmtId="0" fontId="34" fillId="5" borderId="15" xfId="2" applyFont="1" applyFill="1" applyBorder="1" applyAlignment="1">
      <alignment horizontal="left" vertical="center"/>
    </xf>
    <xf numFmtId="0" fontId="34" fillId="5" borderId="4" xfId="2" applyFont="1" applyFill="1" applyBorder="1" applyAlignment="1">
      <alignment vertical="center"/>
    </xf>
    <xf numFmtId="0" fontId="34" fillId="5" borderId="14" xfId="2" applyFont="1" applyFill="1" applyBorder="1" applyAlignment="1">
      <alignment horizontal="center"/>
    </xf>
    <xf numFmtId="0" fontId="34" fillId="5" borderId="13" xfId="2" applyFont="1" applyFill="1" applyBorder="1" applyAlignment="1">
      <alignment horizontal="center"/>
    </xf>
    <xf numFmtId="0" fontId="34" fillId="5" borderId="15" xfId="2" applyFont="1" applyFill="1" applyBorder="1" applyAlignment="1">
      <alignment horizontal="center"/>
    </xf>
    <xf numFmtId="0" fontId="34" fillId="5" borderId="1" xfId="2" applyFont="1" applyFill="1" applyBorder="1" applyAlignment="1">
      <alignment horizontal="center"/>
    </xf>
    <xf numFmtId="0" fontId="34" fillId="5" borderId="4" xfId="2" applyFont="1" applyFill="1" applyBorder="1" applyAlignment="1">
      <alignment horizontal="left"/>
    </xf>
    <xf numFmtId="0" fontId="6" fillId="5" borderId="1" xfId="0" applyFont="1" applyFill="1" applyBorder="1" applyAlignment="1">
      <alignment horizontal="right" vertical="center"/>
    </xf>
    <xf numFmtId="4" fontId="15" fillId="0" borderId="0" xfId="7" applyNumberFormat="1" applyFont="1"/>
    <xf numFmtId="0" fontId="34" fillId="0" borderId="14" xfId="2" applyFont="1" applyBorder="1" applyAlignment="1">
      <alignment horizontal="center"/>
    </xf>
    <xf numFmtId="0" fontId="34" fillId="0" borderId="13" xfId="2" applyFont="1" applyBorder="1" applyAlignment="1">
      <alignment horizontal="center"/>
    </xf>
    <xf numFmtId="0" fontId="34" fillId="0" borderId="15" xfId="2" applyFont="1" applyBorder="1" applyAlignment="1">
      <alignment horizontal="center"/>
    </xf>
    <xf numFmtId="0" fontId="34" fillId="0" borderId="1" xfId="2" applyFont="1" applyBorder="1" applyAlignment="1">
      <alignment horizontal="center"/>
    </xf>
    <xf numFmtId="0" fontId="6" fillId="5" borderId="14" xfId="0" applyFont="1" applyFill="1" applyBorder="1" applyAlignment="1">
      <alignment horizontal="center"/>
    </xf>
    <xf numFmtId="0" fontId="6" fillId="5" borderId="13" xfId="0" applyFont="1" applyFill="1" applyBorder="1" applyAlignment="1">
      <alignment horizontal="center"/>
    </xf>
    <xf numFmtId="0" fontId="6" fillId="5" borderId="15" xfId="0" applyFont="1" applyFill="1" applyBorder="1" applyAlignment="1">
      <alignment horizontal="center"/>
    </xf>
    <xf numFmtId="0" fontId="24" fillId="0" borderId="0" xfId="3" applyFont="1" applyAlignment="1">
      <alignment horizontal="center"/>
    </xf>
    <xf numFmtId="0" fontId="21" fillId="0" borderId="0" xfId="2" applyFont="1" applyAlignment="1">
      <alignment horizontal="left" vertical="center" wrapText="1"/>
    </xf>
    <xf numFmtId="0" fontId="7" fillId="5" borderId="4"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6" fillId="2" borderId="4"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7" borderId="4" xfId="0" applyFont="1" applyFill="1" applyBorder="1" applyAlignment="1">
      <alignment horizontal="center" vertical="top" wrapText="1"/>
    </xf>
    <xf numFmtId="0" fontId="6" fillId="7" borderId="6" xfId="0" applyFont="1" applyFill="1" applyBorder="1" applyAlignment="1">
      <alignment horizontal="center" vertical="top" wrapText="1"/>
    </xf>
    <xf numFmtId="0" fontId="6" fillId="7" borderId="5" xfId="0" applyFont="1" applyFill="1" applyBorder="1" applyAlignment="1">
      <alignment horizontal="center" vertical="top" wrapText="1"/>
    </xf>
    <xf numFmtId="0" fontId="7" fillId="5" borderId="4" xfId="0" applyFont="1" applyFill="1" applyBorder="1" applyAlignment="1">
      <alignment horizontal="center" vertical="top" wrapText="1"/>
    </xf>
    <xf numFmtId="0" fontId="7" fillId="5" borderId="6" xfId="0" applyFont="1" applyFill="1" applyBorder="1" applyAlignment="1">
      <alignment horizontal="center" vertical="top" wrapText="1"/>
    </xf>
    <xf numFmtId="0" fontId="7" fillId="5" borderId="5" xfId="0" applyFont="1" applyFill="1" applyBorder="1" applyAlignment="1">
      <alignment horizontal="center" vertical="top" wrapText="1"/>
    </xf>
    <xf numFmtId="0" fontId="6" fillId="4" borderId="0" xfId="0" applyFont="1" applyFill="1" applyAlignment="1">
      <alignment horizontal="left" vertical="top" wrapText="1"/>
    </xf>
    <xf numFmtId="0" fontId="13" fillId="5" borderId="14"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0" xfId="0" applyFont="1" applyFill="1" applyBorder="1" applyAlignment="1">
      <alignment horizontal="center" vertical="center"/>
    </xf>
    <xf numFmtId="0" fontId="14" fillId="5" borderId="15" xfId="0" quotePrefix="1" applyFont="1" applyFill="1" applyBorder="1" applyAlignment="1">
      <alignment horizontal="center" vertical="top"/>
    </xf>
    <xf numFmtId="0" fontId="14" fillId="5" borderId="1" xfId="0" quotePrefix="1" applyFont="1" applyFill="1" applyBorder="1" applyAlignment="1">
      <alignment horizontal="center" vertical="top"/>
    </xf>
    <xf numFmtId="0" fontId="14" fillId="5" borderId="11" xfId="0" quotePrefix="1" applyFont="1" applyFill="1" applyBorder="1" applyAlignment="1">
      <alignment horizontal="center" vertical="top"/>
    </xf>
    <xf numFmtId="0" fontId="12" fillId="6" borderId="13" xfId="0" applyFont="1" applyFill="1" applyBorder="1" applyAlignment="1">
      <alignment horizontal="left" vertical="top"/>
    </xf>
    <xf numFmtId="0" fontId="12" fillId="6" borderId="0" xfId="0" applyFont="1" applyFill="1" applyAlignment="1">
      <alignment horizontal="left" vertical="top"/>
    </xf>
    <xf numFmtId="0" fontId="6" fillId="4" borderId="4"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5" xfId="0" applyFont="1" applyFill="1" applyBorder="1" applyAlignment="1">
      <alignment horizontal="center" vertical="top" wrapText="1"/>
    </xf>
    <xf numFmtId="0" fontId="7" fillId="5" borderId="14" xfId="0" applyFont="1" applyFill="1" applyBorder="1" applyAlignment="1">
      <alignment horizontal="left" wrapText="1"/>
    </xf>
    <xf numFmtId="0" fontId="7" fillId="5" borderId="10" xfId="0" applyFont="1" applyFill="1" applyBorder="1" applyAlignment="1">
      <alignment horizontal="left" wrapText="1"/>
    </xf>
    <xf numFmtId="0" fontId="7" fillId="5" borderId="13" xfId="0" applyFont="1" applyFill="1" applyBorder="1" applyAlignment="1">
      <alignment horizontal="left" wrapText="1"/>
    </xf>
    <xf numFmtId="0" fontId="7" fillId="5" borderId="3" xfId="0" applyFont="1" applyFill="1" applyBorder="1" applyAlignment="1">
      <alignment horizontal="left" wrapText="1"/>
    </xf>
    <xf numFmtId="0" fontId="7" fillId="5" borderId="15" xfId="0" applyFont="1" applyFill="1" applyBorder="1" applyAlignment="1">
      <alignment horizontal="left" wrapText="1"/>
    </xf>
    <xf numFmtId="0" fontId="7" fillId="5" borderId="11" xfId="0" applyFont="1" applyFill="1" applyBorder="1" applyAlignment="1">
      <alignment horizontal="left"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6" fillId="5" borderId="14" xfId="0" applyFont="1" applyFill="1" applyBorder="1" applyAlignment="1">
      <alignment horizontal="right" vertical="center"/>
    </xf>
    <xf numFmtId="0" fontId="6" fillId="5" borderId="13" xfId="0" applyFont="1" applyFill="1" applyBorder="1" applyAlignment="1">
      <alignment horizontal="right" vertical="center"/>
    </xf>
    <xf numFmtId="0" fontId="6" fillId="5" borderId="15" xfId="0" applyFont="1" applyFill="1" applyBorder="1" applyAlignment="1">
      <alignment horizontal="right" vertical="center"/>
    </xf>
    <xf numFmtId="0" fontId="6" fillId="5" borderId="2" xfId="0" applyFont="1" applyFill="1" applyBorder="1" applyAlignment="1">
      <alignment horizontal="center" vertical="center"/>
    </xf>
    <xf numFmtId="0" fontId="6" fillId="5" borderId="0" xfId="0" applyFont="1" applyFill="1" applyAlignment="1">
      <alignment horizontal="center" vertical="center"/>
    </xf>
    <xf numFmtId="0" fontId="6" fillId="5" borderId="1" xfId="0" applyFont="1" applyFill="1" applyBorder="1" applyAlignment="1">
      <alignment horizontal="center" vertical="center"/>
    </xf>
    <xf numFmtId="9" fontId="6" fillId="5" borderId="10" xfId="1" applyFont="1" applyFill="1" applyBorder="1" applyAlignment="1">
      <alignment horizontal="center" vertical="center"/>
    </xf>
    <xf numFmtId="9" fontId="6" fillId="5" borderId="3" xfId="1" applyFont="1" applyFill="1" applyBorder="1" applyAlignment="1">
      <alignment horizontal="center" vertical="center"/>
    </xf>
    <xf numFmtId="9" fontId="6" fillId="5" borderId="11" xfId="1" applyFont="1" applyFill="1" applyBorder="1" applyAlignment="1">
      <alignment horizontal="center" vertical="center"/>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6" fillId="8" borderId="4" xfId="2" applyFont="1" applyFill="1" applyBorder="1" applyAlignment="1">
      <alignment horizontal="center"/>
    </xf>
    <xf numFmtId="0" fontId="6" fillId="8" borderId="6" xfId="2" applyFont="1" applyFill="1" applyBorder="1" applyAlignment="1">
      <alignment horizontal="center"/>
    </xf>
    <xf numFmtId="0" fontId="6" fillId="8" borderId="5" xfId="2" applyFont="1" applyFill="1" applyBorder="1" applyAlignment="1">
      <alignment horizontal="center"/>
    </xf>
    <xf numFmtId="0" fontId="18" fillId="5" borderId="4"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5" xfId="0" applyFont="1" applyFill="1" applyBorder="1" applyAlignment="1">
      <alignment horizontal="center" vertical="center" wrapText="1"/>
    </xf>
  </cellXfs>
  <cellStyles count="10">
    <cellStyle name="Gut 2" xfId="9" xr:uid="{2B43B14C-C30B-4C42-AEB2-25B380E6A23F}"/>
    <cellStyle name="Link" xfId="3" builtinId="8"/>
    <cellStyle name="Prozent" xfId="1" builtinId="5"/>
    <cellStyle name="Prozent 2" xfId="4" xr:uid="{00000000-0005-0000-0000-000002000000}"/>
    <cellStyle name="Prozent 3" xfId="8" xr:uid="{8B4A8A74-0C84-4435-89EE-24C4B607A3B7}"/>
    <cellStyle name="Standard" xfId="0" builtinId="0"/>
    <cellStyle name="Standard 2" xfId="2" xr:uid="{00000000-0005-0000-0000-000004000000}"/>
    <cellStyle name="Standard 2 3" xfId="6" xr:uid="{9942F7DA-B703-4768-A55E-968BAF25678C}"/>
    <cellStyle name="Standard 3" xfId="5" xr:uid="{00000000-0005-0000-0000-000005000000}"/>
    <cellStyle name="Standard 5" xfId="7" xr:uid="{25BA053D-D550-4959-9981-AF6270E77D59}"/>
  </cellStyles>
  <dxfs count="0"/>
  <tableStyles count="0" defaultTableStyle="TableStyleMedium2" defaultPivotStyle="PivotStyleLight16"/>
  <colors>
    <mruColors>
      <color rgb="FFFF6600"/>
      <color rgb="FFF62AD9"/>
      <color rgb="FF96969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2.xml"/><Relationship Id="rId13" Type="http://schemas.openxmlformats.org/officeDocument/2006/relationships/styles" Target="styles.xml"/><Relationship Id="rId3" Type="http://schemas.openxmlformats.org/officeDocument/2006/relationships/chartsheet" Target="chartsheets/sheet2.xml"/><Relationship Id="rId7" Type="http://schemas.openxmlformats.org/officeDocument/2006/relationships/chartsheet" Target="chartsheets/sheet6.xml"/><Relationship Id="rId12" Type="http://schemas.openxmlformats.org/officeDocument/2006/relationships/theme" Target="theme/theme1.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chartsheet" Target="chartsheets/sheet5.xml"/><Relationship Id="rId11" Type="http://schemas.openxmlformats.org/officeDocument/2006/relationships/externalLink" Target="externalLinks/externalLink2.xml"/><Relationship Id="rId5" Type="http://schemas.openxmlformats.org/officeDocument/2006/relationships/chartsheet" Target="chartsheets/sheet4.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chartsheet" Target="chartsheets/sheet3.xml"/><Relationship Id="rId9" Type="http://schemas.openxmlformats.org/officeDocument/2006/relationships/worksheet" Target="worksheets/sheet3.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0833333333335"/>
          <c:h val="0.39730639730639733"/>
        </c:manualLayout>
      </c:layout>
      <c:lineChart>
        <c:grouping val="standard"/>
        <c:varyColors val="0"/>
        <c:ser>
          <c:idx val="0"/>
          <c:order val="0"/>
          <c:spPr>
            <a:ln w="38100">
              <a:solidFill>
                <a:srgbClr val="FFCC99"/>
              </a:solidFill>
              <a:prstDash val="solid"/>
            </a:ln>
          </c:spPr>
          <c:marker>
            <c:symbol val="none"/>
          </c:marker>
          <c:cat>
            <c:multiLvlStrRef>
              <c:f>ZUSAMMENFASSUNG!$E$1:$AR$2</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0-C6FB-41CA-8A0A-DE5E6282FC79}"/>
            </c:ext>
          </c:extLst>
        </c:ser>
        <c:ser>
          <c:idx val="1"/>
          <c:order val="1"/>
          <c:spPr>
            <a:ln w="38100">
              <a:solidFill>
                <a:srgbClr val="FF6600"/>
              </a:solidFill>
              <a:prstDash val="solid"/>
            </a:ln>
          </c:spPr>
          <c:marker>
            <c:symbol val="none"/>
          </c:marker>
          <c:cat>
            <c:multiLvlStrRef>
              <c:f>ZUSAMMENFASSUNG!$E$1:$AR$2</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1-C6FB-41CA-8A0A-DE5E6282FC79}"/>
            </c:ext>
          </c:extLst>
        </c:ser>
        <c:ser>
          <c:idx val="2"/>
          <c:order val="2"/>
          <c:spPr>
            <a:ln w="38100">
              <a:solidFill>
                <a:srgbClr val="969696"/>
              </a:solidFill>
              <a:prstDash val="solid"/>
            </a:ln>
          </c:spPr>
          <c:marker>
            <c:symbol val="none"/>
          </c:marker>
          <c:cat>
            <c:multiLvlStrRef>
              <c:f>ZUSAMMENFASSUNG!$E$1:$AR$2</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2-C6FB-41CA-8A0A-DE5E6282FC79}"/>
            </c:ext>
          </c:extLst>
        </c:ser>
        <c:dLbls>
          <c:showLegendKey val="0"/>
          <c:showVal val="0"/>
          <c:showCatName val="0"/>
          <c:showSerName val="0"/>
          <c:showPercent val="0"/>
          <c:showBubbleSize val="0"/>
        </c:dLbls>
        <c:smooth val="0"/>
        <c:axId val="135990272"/>
        <c:axId val="136939776"/>
      </c:lineChart>
      <c:catAx>
        <c:axId val="135990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400" b="0" i="0" u="none" strike="noStrike" baseline="0">
                <a:solidFill>
                  <a:srgbClr val="000000"/>
                </a:solidFill>
                <a:latin typeface="Arial"/>
                <a:ea typeface="Arial"/>
                <a:cs typeface="Arial"/>
              </a:defRPr>
            </a:pPr>
            <a:endParaRPr lang="de-DE"/>
          </a:p>
        </c:txPr>
        <c:crossAx val="136939776"/>
        <c:crosses val="autoZero"/>
        <c:auto val="1"/>
        <c:lblAlgn val="ctr"/>
        <c:lblOffset val="100"/>
        <c:tickLblSkip val="2"/>
        <c:tickMarkSkip val="1"/>
        <c:noMultiLvlLbl val="0"/>
      </c:catAx>
      <c:valAx>
        <c:axId val="136939776"/>
        <c:scaling>
          <c:orientation val="minMax"/>
          <c:max val="120"/>
          <c:min val="80"/>
        </c:scaling>
        <c:delete val="0"/>
        <c:axPos val="l"/>
        <c:majorGridlines>
          <c:spPr>
            <a:ln w="3175">
              <a:solidFill>
                <a:srgbClr val="000000"/>
              </a:solidFill>
              <a:prstDash val="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35990272"/>
        <c:crosses val="autoZero"/>
        <c:crossBetween val="between"/>
      </c:valAx>
      <c:spPr>
        <a:solidFill>
          <a:srgbClr val="FFFFFF"/>
        </a:solidFill>
        <a:ln w="12700">
          <a:solidFill>
            <a:schemeClr val="tx1"/>
          </a:solidFill>
          <a:prstDash val="solid"/>
        </a:ln>
      </c:spPr>
    </c:plotArea>
    <c:legend>
      <c:legendPos val="r"/>
      <c:layout>
        <c:manualLayout>
          <c:xMode val="edge"/>
          <c:yMode val="edge"/>
          <c:x val="8.9236111111111113E-2"/>
          <c:y val="6.8467486508006728E-2"/>
          <c:w val="0.28663998250218725"/>
          <c:h val="0.13629018844554544"/>
        </c:manualLayout>
      </c:layout>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Arial"/>
          <a:ea typeface="Arial"/>
          <a:cs typeface="Arial"/>
        </a:defRPr>
      </a:pPr>
      <a:endParaRPr lang="de-DE"/>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0833333333335"/>
          <c:h val="0.79478278148985315"/>
        </c:manualLayout>
      </c:layout>
      <c:lineChart>
        <c:grouping val="standard"/>
        <c:varyColors val="0"/>
        <c:ser>
          <c:idx val="1"/>
          <c:order val="0"/>
          <c:tx>
            <c:strRef>
              <c:f>ZUSAMMENFASSUNG!$B$4:$C$4</c:f>
              <c:strCache>
                <c:ptCount val="2"/>
                <c:pt idx="0">
                  <c:v>Einzelindex Preis-Einkommen</c:v>
                </c:pt>
              </c:strCache>
            </c:strRef>
          </c:tx>
          <c:spPr>
            <a:ln w="38100">
              <a:solidFill>
                <a:schemeClr val="bg1">
                  <a:lumMod val="75000"/>
                </a:schemeClr>
              </a:solidFill>
              <a:prstDash val="sysDot"/>
            </a:ln>
          </c:spPr>
          <c:marker>
            <c:symbol val="none"/>
          </c:marker>
          <c:cat>
            <c:multiLvlStrRef>
              <c:f>ZUSAMMENFASSUNG!$E$1:$CK$2</c:f>
              <c:multiLvlStrCache>
                <c:ptCount val="85"/>
                <c:lvl>
                  <c:pt idx="82">
                    <c:v>3</c:v>
                  </c:pt>
                  <c:pt idx="84">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lvl>
              </c:multiLvlStrCache>
            </c:multiLvlStrRef>
          </c:cat>
          <c:val>
            <c:numRef>
              <c:f>ZUSAMMENFASSUNG!$E$4:$CK$4</c:f>
              <c:numCache>
                <c:formatCode>#,##0.00</c:formatCode>
                <c:ptCount val="85"/>
                <c:pt idx="0">
                  <c:v>0</c:v>
                </c:pt>
                <c:pt idx="1">
                  <c:v>-8.7644985074589437E-3</c:v>
                </c:pt>
                <c:pt idx="2">
                  <c:v>-7.74335358362431E-3</c:v>
                </c:pt>
                <c:pt idx="3">
                  <c:v>-2.5303440849517331E-2</c:v>
                </c:pt>
                <c:pt idx="4">
                  <c:v>-3.1139551230254293E-2</c:v>
                </c:pt>
                <c:pt idx="5">
                  <c:v>-4.6387960767969957E-2</c:v>
                </c:pt>
                <c:pt idx="6">
                  <c:v>-7.4126055657715045E-2</c:v>
                </c:pt>
                <c:pt idx="7">
                  <c:v>-0.10414716776696545</c:v>
                </c:pt>
                <c:pt idx="8">
                  <c:v>-0.1714541908404254</c:v>
                </c:pt>
                <c:pt idx="9">
                  <c:v>-0.20475892985161537</c:v>
                </c:pt>
                <c:pt idx="10">
                  <c:v>-0.22806512252798541</c:v>
                </c:pt>
                <c:pt idx="11">
                  <c:v>-0.31996199987543</c:v>
                </c:pt>
                <c:pt idx="12">
                  <c:v>-0.32557911993375216</c:v>
                </c:pt>
                <c:pt idx="13">
                  <c:v>-0.41072708758233428</c:v>
                </c:pt>
                <c:pt idx="14">
                  <c:v>-0.47400194024067094</c:v>
                </c:pt>
                <c:pt idx="15">
                  <c:v>-0.55691689633392116</c:v>
                </c:pt>
                <c:pt idx="16">
                  <c:v>-0.52856593160604604</c:v>
                </c:pt>
                <c:pt idx="17">
                  <c:v>-0.49811104518003918</c:v>
                </c:pt>
                <c:pt idx="18">
                  <c:v>-0.42641885977471222</c:v>
                </c:pt>
                <c:pt idx="19">
                  <c:v>-0.41401714154455949</c:v>
                </c:pt>
                <c:pt idx="20">
                  <c:v>-0.38591129340042279</c:v>
                </c:pt>
                <c:pt idx="21">
                  <c:v>-0.35225682825515447</c:v>
                </c:pt>
                <c:pt idx="22">
                  <c:v>-0.42764862289521616</c:v>
                </c:pt>
                <c:pt idx="23">
                  <c:v>-0.34958586218125437</c:v>
                </c:pt>
                <c:pt idx="24">
                  <c:v>-0.32448145119050059</c:v>
                </c:pt>
                <c:pt idx="25">
                  <c:v>-0.36504558092055567</c:v>
                </c:pt>
                <c:pt idx="26">
                  <c:v>-0.36364584034388014</c:v>
                </c:pt>
                <c:pt idx="27">
                  <c:v>-0.38943023953810441</c:v>
                </c:pt>
                <c:pt idx="28">
                  <c:v>-0.34598098677007927</c:v>
                </c:pt>
                <c:pt idx="29">
                  <c:v>-0.3045299488468704</c:v>
                </c:pt>
                <c:pt idx="30">
                  <c:v>-0.29321142541119599</c:v>
                </c:pt>
                <c:pt idx="31">
                  <c:v>-0.2652767304049905</c:v>
                </c:pt>
                <c:pt idx="32">
                  <c:v>-0.23444868258849802</c:v>
                </c:pt>
                <c:pt idx="33">
                  <c:v>-0.20937267084380301</c:v>
                </c:pt>
                <c:pt idx="34">
                  <c:v>-0.17969736592943233</c:v>
                </c:pt>
                <c:pt idx="35">
                  <c:v>-0.13429969497067379</c:v>
                </c:pt>
                <c:pt idx="36">
                  <c:v>-8.0507394986015141E-2</c:v>
                </c:pt>
                <c:pt idx="37">
                  <c:v>-1.8174028280737338E-2</c:v>
                </c:pt>
                <c:pt idx="38">
                  <c:v>3.976181837106732E-2</c:v>
                </c:pt>
                <c:pt idx="39">
                  <c:v>5.3767558415185171E-2</c:v>
                </c:pt>
                <c:pt idx="40">
                  <c:v>8.0660259741019771E-2</c:v>
                </c:pt>
                <c:pt idx="41">
                  <c:v>0.11994101526233483</c:v>
                </c:pt>
                <c:pt idx="42">
                  <c:v>0.17343463982754159</c:v>
                </c:pt>
                <c:pt idx="43">
                  <c:v>0.23270428437244092</c:v>
                </c:pt>
                <c:pt idx="44">
                  <c:v>0.25607396386382741</c:v>
                </c:pt>
                <c:pt idx="45">
                  <c:v>0.28519155147772224</c:v>
                </c:pt>
                <c:pt idx="46">
                  <c:v>0.32113133295349233</c:v>
                </c:pt>
                <c:pt idx="47">
                  <c:v>0.31732491956246661</c:v>
                </c:pt>
                <c:pt idx="48">
                  <c:v>0.31666530984282859</c:v>
                </c:pt>
                <c:pt idx="49">
                  <c:v>0.36495547144525042</c:v>
                </c:pt>
                <c:pt idx="50">
                  <c:v>0.37320564837229214</c:v>
                </c:pt>
                <c:pt idx="51">
                  <c:v>0.38713666730902435</c:v>
                </c:pt>
                <c:pt idx="52">
                  <c:v>0.41450379541423499</c:v>
                </c:pt>
                <c:pt idx="53">
                  <c:v>0.41959872988748148</c:v>
                </c:pt>
                <c:pt idx="54">
                  <c:v>0.4653230574915696</c:v>
                </c:pt>
                <c:pt idx="55">
                  <c:v>0.49818513925715308</c:v>
                </c:pt>
                <c:pt idx="56">
                  <c:v>0.52087057196447328</c:v>
                </c:pt>
                <c:pt idx="57" formatCode="0.00">
                  <c:v>0.56086695190970426</c:v>
                </c:pt>
                <c:pt idx="58" formatCode="0.00">
                  <c:v>0.59378734749056217</c:v>
                </c:pt>
                <c:pt idx="59" formatCode="0.00">
                  <c:v>0.63354686675063299</c:v>
                </c:pt>
                <c:pt idx="60" formatCode="0.00">
                  <c:v>0.65310584814413675</c:v>
                </c:pt>
                <c:pt idx="61" formatCode="0.00">
                  <c:v>0.69346454708140404</c:v>
                </c:pt>
                <c:pt idx="62" formatCode="0.00">
                  <c:v>0.7212013095318216</c:v>
                </c:pt>
                <c:pt idx="63">
                  <c:v>0.72923604930798847</c:v>
                </c:pt>
                <c:pt idx="64">
                  <c:v>0.78031555507436789</c:v>
                </c:pt>
                <c:pt idx="65">
                  <c:v>0.81686637754997538</c:v>
                </c:pt>
                <c:pt idx="66">
                  <c:v>0.84025667066154619</c:v>
                </c:pt>
                <c:pt idx="67">
                  <c:v>0.86103078446921255</c:v>
                </c:pt>
                <c:pt idx="68" formatCode="0.00">
                  <c:v>0.86575153862778187</c:v>
                </c:pt>
                <c:pt idx="69" formatCode="0.00">
                  <c:v>0.86706717876925665</c:v>
                </c:pt>
                <c:pt idx="70" formatCode="0.00">
                  <c:v>0.85792243865449336</c:v>
                </c:pt>
                <c:pt idx="71" formatCode="0.00">
                  <c:v>0.84487472248685225</c:v>
                </c:pt>
                <c:pt idx="72" formatCode="0.00">
                  <c:v>0.8152304555709341</c:v>
                </c:pt>
                <c:pt idx="73" formatCode="0.00">
                  <c:v>0.79417814933269348</c:v>
                </c:pt>
                <c:pt idx="74" formatCode="0.00">
                  <c:v>0.77140741438215155</c:v>
                </c:pt>
                <c:pt idx="75" formatCode="0.00">
                  <c:v>0.74616688556990152</c:v>
                </c:pt>
                <c:pt idx="76" formatCode="0.00">
                  <c:v>0.7665090277728428</c:v>
                </c:pt>
                <c:pt idx="77" formatCode="0.00">
                  <c:v>0.76340501891750334</c:v>
                </c:pt>
                <c:pt idx="78" formatCode="0.00">
                  <c:v>0.76314545451125293</c:v>
                </c:pt>
                <c:pt idx="79" formatCode="0.00">
                  <c:v>0.75391055266866169</c:v>
                </c:pt>
                <c:pt idx="80" formatCode="0.00">
                  <c:v>0.76382348324512406</c:v>
                </c:pt>
                <c:pt idx="81" formatCode="0.00">
                  <c:v>0.84314802462572813</c:v>
                </c:pt>
                <c:pt idx="82" formatCode="0.00">
                  <c:v>0.75421860741592883</c:v>
                </c:pt>
              </c:numCache>
            </c:numRef>
          </c:val>
          <c:smooth val="0"/>
          <c:extLst>
            <c:ext xmlns:c16="http://schemas.microsoft.com/office/drawing/2014/chart" uri="{C3380CC4-5D6E-409C-BE32-E72D297353CC}">
              <c16:uniqueId val="{00000000-465A-47F2-BD74-B95BDD22FC4B}"/>
            </c:ext>
          </c:extLst>
        </c:ser>
        <c:ser>
          <c:idx val="0"/>
          <c:order val="1"/>
          <c:tx>
            <c:strRef>
              <c:f>ZUSAMMENFASSUNG!$B$3:$C$3</c:f>
              <c:strCache>
                <c:ptCount val="2"/>
                <c:pt idx="0">
                  <c:v>Einzelindex Vervielfältiger</c:v>
                </c:pt>
              </c:strCache>
            </c:strRef>
          </c:tx>
          <c:spPr>
            <a:ln w="38100">
              <a:solidFill>
                <a:schemeClr val="bg1">
                  <a:lumMod val="75000"/>
                </a:schemeClr>
              </a:solidFill>
              <a:prstDash val="solid"/>
            </a:ln>
          </c:spPr>
          <c:marker>
            <c:symbol val="none"/>
          </c:marker>
          <c:cat>
            <c:multiLvlStrRef>
              <c:f>ZUSAMMENFASSUNG!$E$1:$CK$2</c:f>
              <c:multiLvlStrCache>
                <c:ptCount val="85"/>
                <c:lvl>
                  <c:pt idx="82">
                    <c:v>3</c:v>
                  </c:pt>
                  <c:pt idx="84">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lvl>
              </c:multiLvlStrCache>
            </c:multiLvlStrRef>
          </c:cat>
          <c:val>
            <c:numRef>
              <c:f>ZUSAMMENFASSUNG!$E$3:$CK$3</c:f>
              <c:numCache>
                <c:formatCode>#,##0.00</c:formatCode>
                <c:ptCount val="85"/>
                <c:pt idx="0">
                  <c:v>0</c:v>
                </c:pt>
                <c:pt idx="1">
                  <c:v>-7.7929151013552628E-3</c:v>
                </c:pt>
                <c:pt idx="2">
                  <c:v>-9.0365512666220498E-4</c:v>
                </c:pt>
                <c:pt idx="3">
                  <c:v>-1.4274344136786236E-2</c:v>
                </c:pt>
                <c:pt idx="4">
                  <c:v>-1.2688192685566474E-2</c:v>
                </c:pt>
                <c:pt idx="5">
                  <c:v>-1.9128943132116532E-2</c:v>
                </c:pt>
                <c:pt idx="6">
                  <c:v>-3.1734289443025733E-2</c:v>
                </c:pt>
                <c:pt idx="7">
                  <c:v>-2.8121341017101623E-2</c:v>
                </c:pt>
                <c:pt idx="8">
                  <c:v>-5.8135503540839947E-2</c:v>
                </c:pt>
                <c:pt idx="9">
                  <c:v>-7.4831752102327995E-2</c:v>
                </c:pt>
                <c:pt idx="10">
                  <c:v>-7.7499452393562651E-2</c:v>
                </c:pt>
                <c:pt idx="11">
                  <c:v>-9.1577771191637583E-2</c:v>
                </c:pt>
                <c:pt idx="12">
                  <c:v>-9.8889806327069854E-2</c:v>
                </c:pt>
                <c:pt idx="13">
                  <c:v>-0.12473379952337339</c:v>
                </c:pt>
                <c:pt idx="14">
                  <c:v>-0.20101446182618804</c:v>
                </c:pt>
                <c:pt idx="15">
                  <c:v>-0.22585585974419672</c:v>
                </c:pt>
                <c:pt idx="16">
                  <c:v>-0.20434650069036034</c:v>
                </c:pt>
                <c:pt idx="17">
                  <c:v>-0.18651869762468393</c:v>
                </c:pt>
                <c:pt idx="18">
                  <c:v>-0.18087631347166178</c:v>
                </c:pt>
                <c:pt idx="19">
                  <c:v>-0.24415464092275446</c:v>
                </c:pt>
                <c:pt idx="20">
                  <c:v>-0.27477605613843825</c:v>
                </c:pt>
                <c:pt idx="21">
                  <c:v>-0.27388799838978628</c:v>
                </c:pt>
                <c:pt idx="22">
                  <c:v>-0.28407049973058601</c:v>
                </c:pt>
                <c:pt idx="23">
                  <c:v>-0.24321636849983844</c:v>
                </c:pt>
                <c:pt idx="24">
                  <c:v>-0.21485970824699474</c:v>
                </c:pt>
                <c:pt idx="25">
                  <c:v>-0.20660798987053497</c:v>
                </c:pt>
                <c:pt idx="26">
                  <c:v>-0.17239813266204865</c:v>
                </c:pt>
                <c:pt idx="27">
                  <c:v>-0.18828342207205079</c:v>
                </c:pt>
                <c:pt idx="28">
                  <c:v>-0.18556945217201196</c:v>
                </c:pt>
                <c:pt idx="29">
                  <c:v>-0.15779713187993291</c:v>
                </c:pt>
                <c:pt idx="30">
                  <c:v>-0.13403380800918308</c:v>
                </c:pt>
                <c:pt idx="31">
                  <c:v>-0.1054904233666593</c:v>
                </c:pt>
                <c:pt idx="32">
                  <c:v>-8.2276169003887165E-2</c:v>
                </c:pt>
                <c:pt idx="33">
                  <c:v>-8.8745214191450733E-2</c:v>
                </c:pt>
                <c:pt idx="34">
                  <c:v>-7.9792972370120091E-2</c:v>
                </c:pt>
                <c:pt idx="35">
                  <c:v>-5.3857615637967766E-2</c:v>
                </c:pt>
                <c:pt idx="36">
                  <c:v>-3.8296239615856174E-2</c:v>
                </c:pt>
                <c:pt idx="37">
                  <c:v>1.2145262848999824E-2</c:v>
                </c:pt>
                <c:pt idx="38">
                  <c:v>5.9663210545478712E-2</c:v>
                </c:pt>
                <c:pt idx="39">
                  <c:v>9.0328361122618273E-2</c:v>
                </c:pt>
                <c:pt idx="40">
                  <c:v>0.12296674983874871</c:v>
                </c:pt>
                <c:pt idx="41">
                  <c:v>0.15775282174072799</c:v>
                </c:pt>
                <c:pt idx="42">
                  <c:v>0.19186807575696138</c:v>
                </c:pt>
                <c:pt idx="43">
                  <c:v>0.19882440184447225</c:v>
                </c:pt>
                <c:pt idx="44">
                  <c:v>0.22607500682417947</c:v>
                </c:pt>
                <c:pt idx="45">
                  <c:v>0.23862794385487343</c:v>
                </c:pt>
                <c:pt idx="46">
                  <c:v>0.28114279088665844</c:v>
                </c:pt>
                <c:pt idx="47">
                  <c:v>0.2714561921120428</c:v>
                </c:pt>
                <c:pt idx="48">
                  <c:v>0.28813765320962165</c:v>
                </c:pt>
                <c:pt idx="49">
                  <c:v>0.34410783833821929</c:v>
                </c:pt>
                <c:pt idx="50">
                  <c:v>0.37030495408257319</c:v>
                </c:pt>
                <c:pt idx="51">
                  <c:v>0.37974664528354102</c:v>
                </c:pt>
                <c:pt idx="52">
                  <c:v>0.40705768030568978</c:v>
                </c:pt>
                <c:pt idx="53">
                  <c:v>0.43769380460649882</c:v>
                </c:pt>
                <c:pt idx="54">
                  <c:v>0.47617436499599325</c:v>
                </c:pt>
                <c:pt idx="55">
                  <c:v>0.47117494813414601</c:v>
                </c:pt>
                <c:pt idx="56">
                  <c:v>0.50220356725882009</c:v>
                </c:pt>
                <c:pt idx="57" formatCode="0.00">
                  <c:v>0.53257500640615929</c:v>
                </c:pt>
                <c:pt idx="58" formatCode="0.00">
                  <c:v>0.56377349848195968</c:v>
                </c:pt>
                <c:pt idx="59" formatCode="0.00">
                  <c:v>0.57460502840656136</c:v>
                </c:pt>
                <c:pt idx="60" formatCode="0.00">
                  <c:v>0.58459625938821069</c:v>
                </c:pt>
                <c:pt idx="61" formatCode="0.00">
                  <c:v>0.61905384580656786</c:v>
                </c:pt>
                <c:pt idx="62" formatCode="0.00">
                  <c:v>0.65200561902727538</c:v>
                </c:pt>
                <c:pt idx="63">
                  <c:v>0.66720180216860514</c:v>
                </c:pt>
                <c:pt idx="64">
                  <c:v>0.74319191431923948</c:v>
                </c:pt>
                <c:pt idx="65">
                  <c:v>0.78209663456132339</c:v>
                </c:pt>
                <c:pt idx="66">
                  <c:v>0.79647321075866906</c:v>
                </c:pt>
                <c:pt idx="67">
                  <c:v>0.80048293871531528</c:v>
                </c:pt>
                <c:pt idx="68" formatCode="0.00">
                  <c:v>0.81370810444986663</c:v>
                </c:pt>
                <c:pt idx="69" formatCode="0.00">
                  <c:v>0.81638899850306978</c:v>
                </c:pt>
                <c:pt idx="70" formatCode="0.00">
                  <c:v>0.81107982868696937</c:v>
                </c:pt>
                <c:pt idx="71" formatCode="0.00">
                  <c:v>0.85356734704236314</c:v>
                </c:pt>
                <c:pt idx="72" formatCode="0.00">
                  <c:v>0.75476156337875677</c:v>
                </c:pt>
                <c:pt idx="73" formatCode="0.00">
                  <c:v>0.73500245482351401</c:v>
                </c:pt>
                <c:pt idx="74" formatCode="0.00">
                  <c:v>0.70891663695239882</c:v>
                </c:pt>
                <c:pt idx="75" formatCode="0.00">
                  <c:v>0.69805323298898225</c:v>
                </c:pt>
                <c:pt idx="76" formatCode="0.00">
                  <c:v>0.69453763101275001</c:v>
                </c:pt>
                <c:pt idx="77" formatCode="0.00">
                  <c:v>0.69535658480020102</c:v>
                </c:pt>
                <c:pt idx="78" formatCode="0.00">
                  <c:v>0.69056967894796029</c:v>
                </c:pt>
                <c:pt idx="79" formatCode="0.00">
                  <c:v>0.67085056969880397</c:v>
                </c:pt>
                <c:pt idx="80" formatCode="0.00">
                  <c:v>0.67256688218393812</c:v>
                </c:pt>
                <c:pt idx="81" formatCode="0.00">
                  <c:v>0.66070077843718134</c:v>
                </c:pt>
                <c:pt idx="82" formatCode="0.00">
                  <c:v>0.64145243829081577</c:v>
                </c:pt>
              </c:numCache>
            </c:numRef>
          </c:val>
          <c:smooth val="0"/>
          <c:extLst>
            <c:ext xmlns:c16="http://schemas.microsoft.com/office/drawing/2014/chart" uri="{C3380CC4-5D6E-409C-BE32-E72D297353CC}">
              <c16:uniqueId val="{00000001-465A-47F2-BD74-B95BDD22FC4B}"/>
            </c:ext>
          </c:extLst>
        </c:ser>
        <c:ser>
          <c:idx val="3"/>
          <c:order val="2"/>
          <c:tx>
            <c:strRef>
              <c:f>ZUSAMMENFASSUNG!$B$6:$C$6</c:f>
              <c:strCache>
                <c:ptCount val="2"/>
                <c:pt idx="0">
                  <c:v>Index Wohnungsbaukredite **</c:v>
                </c:pt>
              </c:strCache>
            </c:strRef>
          </c:tx>
          <c:spPr>
            <a:ln w="38100">
              <a:solidFill>
                <a:schemeClr val="accent6">
                  <a:lumMod val="60000"/>
                  <a:lumOff val="40000"/>
                </a:schemeClr>
              </a:solidFill>
              <a:prstDash val="solid"/>
            </a:ln>
          </c:spPr>
          <c:marker>
            <c:symbol val="none"/>
          </c:marker>
          <c:cat>
            <c:multiLvlStrRef>
              <c:f>ZUSAMMENFASSUNG!$E$1:$CK$2</c:f>
              <c:multiLvlStrCache>
                <c:ptCount val="85"/>
                <c:lvl>
                  <c:pt idx="82">
                    <c:v>3</c:v>
                  </c:pt>
                  <c:pt idx="84">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lvl>
              </c:multiLvlStrCache>
            </c:multiLvlStrRef>
          </c:cat>
          <c:val>
            <c:numRef>
              <c:f>ZUSAMMENFASSUNG!$E$6:$CK$6</c:f>
              <c:numCache>
                <c:formatCode>#,##0.00</c:formatCode>
                <c:ptCount val="85"/>
                <c:pt idx="0">
                  <c:v>0</c:v>
                </c:pt>
                <c:pt idx="1">
                  <c:v>0.06</c:v>
                </c:pt>
                <c:pt idx="2">
                  <c:v>0.13</c:v>
                </c:pt>
                <c:pt idx="3">
                  <c:v>0.18</c:v>
                </c:pt>
                <c:pt idx="4">
                  <c:v>0.2</c:v>
                </c:pt>
                <c:pt idx="5">
                  <c:v>0.13</c:v>
                </c:pt>
                <c:pt idx="6">
                  <c:v>0.06</c:v>
                </c:pt>
                <c:pt idx="7">
                  <c:v>0.06</c:v>
                </c:pt>
                <c:pt idx="8">
                  <c:v>7.0000000000000007E-2</c:v>
                </c:pt>
                <c:pt idx="9">
                  <c:v>0.08</c:v>
                </c:pt>
                <c:pt idx="10">
                  <c:v>0.03</c:v>
                </c:pt>
                <c:pt idx="11">
                  <c:v>-0.02</c:v>
                </c:pt>
                <c:pt idx="12">
                  <c:v>-0.04</c:v>
                </c:pt>
                <c:pt idx="13">
                  <c:v>0.02</c:v>
                </c:pt>
                <c:pt idx="14">
                  <c:v>0</c:v>
                </c:pt>
                <c:pt idx="15">
                  <c:v>0</c:v>
                </c:pt>
                <c:pt idx="16">
                  <c:v>0.08</c:v>
                </c:pt>
                <c:pt idx="17">
                  <c:v>0.15</c:v>
                </c:pt>
                <c:pt idx="18">
                  <c:v>0.11</c:v>
                </c:pt>
                <c:pt idx="19">
                  <c:v>0.02</c:v>
                </c:pt>
                <c:pt idx="20">
                  <c:v>-0.03</c:v>
                </c:pt>
                <c:pt idx="21">
                  <c:v>-0.01</c:v>
                </c:pt>
                <c:pt idx="22">
                  <c:v>0.04</c:v>
                </c:pt>
                <c:pt idx="23">
                  <c:v>0.04</c:v>
                </c:pt>
                <c:pt idx="24">
                  <c:v>0</c:v>
                </c:pt>
                <c:pt idx="25">
                  <c:v>-0.03</c:v>
                </c:pt>
                <c:pt idx="26">
                  <c:v>-0.04</c:v>
                </c:pt>
                <c:pt idx="27">
                  <c:v>-0.02</c:v>
                </c:pt>
                <c:pt idx="28">
                  <c:v>-0.06</c:v>
                </c:pt>
                <c:pt idx="29">
                  <c:v>-0.04</c:v>
                </c:pt>
                <c:pt idx="30">
                  <c:v>0</c:v>
                </c:pt>
                <c:pt idx="31">
                  <c:v>-0.04</c:v>
                </c:pt>
                <c:pt idx="32">
                  <c:v>-0.04</c:v>
                </c:pt>
                <c:pt idx="33">
                  <c:v>-0.01</c:v>
                </c:pt>
                <c:pt idx="34">
                  <c:v>0.01</c:v>
                </c:pt>
                <c:pt idx="35">
                  <c:v>-7.0000000000000007E-2</c:v>
                </c:pt>
                <c:pt idx="36">
                  <c:v>-7.0000000000000007E-2</c:v>
                </c:pt>
                <c:pt idx="37">
                  <c:v>-0.06</c:v>
                </c:pt>
                <c:pt idx="38">
                  <c:v>-0.03</c:v>
                </c:pt>
                <c:pt idx="39">
                  <c:v>-0.03</c:v>
                </c:pt>
                <c:pt idx="40">
                  <c:v>0.03</c:v>
                </c:pt>
                <c:pt idx="41">
                  <c:v>0.09</c:v>
                </c:pt>
                <c:pt idx="42">
                  <c:v>0.08</c:v>
                </c:pt>
                <c:pt idx="43">
                  <c:v>0.01</c:v>
                </c:pt>
                <c:pt idx="44">
                  <c:v>0.02</c:v>
                </c:pt>
                <c:pt idx="45">
                  <c:v>-0.01</c:v>
                </c:pt>
                <c:pt idx="46">
                  <c:v>0.01</c:v>
                </c:pt>
                <c:pt idx="47" formatCode="0.00">
                  <c:v>0.01</c:v>
                </c:pt>
                <c:pt idx="48">
                  <c:v>0.01</c:v>
                </c:pt>
                <c:pt idx="49" formatCode="0.00">
                  <c:v>-0.02</c:v>
                </c:pt>
                <c:pt idx="50" formatCode="0.00">
                  <c:v>-0.03</c:v>
                </c:pt>
                <c:pt idx="51">
                  <c:v>-7.0000000000000007E-2</c:v>
                </c:pt>
                <c:pt idx="52">
                  <c:v>-0.03</c:v>
                </c:pt>
                <c:pt idx="53">
                  <c:v>0</c:v>
                </c:pt>
                <c:pt idx="54">
                  <c:v>-0.02</c:v>
                </c:pt>
                <c:pt idx="55">
                  <c:v>-0.03</c:v>
                </c:pt>
                <c:pt idx="56">
                  <c:v>-0.01</c:v>
                </c:pt>
                <c:pt idx="57" formatCode="0.00">
                  <c:v>0.02</c:v>
                </c:pt>
                <c:pt idx="58" formatCode="0.00">
                  <c:v>0.06</c:v>
                </c:pt>
                <c:pt idx="59" formatCode="0.00">
                  <c:v>0.02</c:v>
                </c:pt>
                <c:pt idx="60" formatCode="0.00">
                  <c:v>0.05</c:v>
                </c:pt>
                <c:pt idx="61" formatCode="0.00">
                  <c:v>0.14000000000000001</c:v>
                </c:pt>
                <c:pt idx="62" formatCode="0.00">
                  <c:v>0.12</c:v>
                </c:pt>
                <c:pt idx="63">
                  <c:v>0.09</c:v>
                </c:pt>
                <c:pt idx="64">
                  <c:v>0.12</c:v>
                </c:pt>
                <c:pt idx="65">
                  <c:v>0.11</c:v>
                </c:pt>
                <c:pt idx="66">
                  <c:v>0.08</c:v>
                </c:pt>
                <c:pt idx="67">
                  <c:v>0.05</c:v>
                </c:pt>
                <c:pt idx="68" formatCode="0.00">
                  <c:v>0.16</c:v>
                </c:pt>
                <c:pt idx="69" formatCode="0.00">
                  <c:v>0.08</c:v>
                </c:pt>
                <c:pt idx="70" formatCode="0.00">
                  <c:v>-0.09</c:v>
                </c:pt>
                <c:pt idx="71" formatCode="0.00">
                  <c:v>-0.21</c:v>
                </c:pt>
                <c:pt idx="72" formatCode="0.00">
                  <c:v>-0.23</c:v>
                </c:pt>
                <c:pt idx="73" formatCode="0.00">
                  <c:v>-0.23</c:v>
                </c:pt>
                <c:pt idx="74" formatCode="0.00">
                  <c:v>-0.24</c:v>
                </c:pt>
                <c:pt idx="75" formatCode="0.00">
                  <c:v>-0.26</c:v>
                </c:pt>
                <c:pt idx="76" formatCode="0.00">
                  <c:v>-0.22</c:v>
                </c:pt>
                <c:pt idx="77" formatCode="0.00">
                  <c:v>-0.19</c:v>
                </c:pt>
                <c:pt idx="78" formatCode="0.00">
                  <c:v>-0.16</c:v>
                </c:pt>
                <c:pt idx="79" formatCode="0.00">
                  <c:v>-0.17</c:v>
                </c:pt>
                <c:pt idx="80" formatCode="0.00">
                  <c:v>-0.12</c:v>
                </c:pt>
                <c:pt idx="81" formatCode="0.00">
                  <c:v>-0.12</c:v>
                </c:pt>
                <c:pt idx="82" formatCode="0.00">
                  <c:v>-0.13</c:v>
                </c:pt>
              </c:numCache>
            </c:numRef>
          </c:val>
          <c:smooth val="0"/>
          <c:extLst>
            <c:ext xmlns:c16="http://schemas.microsoft.com/office/drawing/2014/chart" uri="{C3380CC4-5D6E-409C-BE32-E72D297353CC}">
              <c16:uniqueId val="{00000002-465A-47F2-BD74-B95BDD22FC4B}"/>
            </c:ext>
          </c:extLst>
        </c:ser>
        <c:ser>
          <c:idx val="2"/>
          <c:order val="3"/>
          <c:tx>
            <c:strRef>
              <c:f>ZUSAMMENFASSUNG!$B$5:$C$5</c:f>
              <c:strCache>
                <c:ptCount val="2"/>
                <c:pt idx="0">
                  <c:v>Fertigstellungen*</c:v>
                </c:pt>
              </c:strCache>
            </c:strRef>
          </c:tx>
          <c:spPr>
            <a:ln w="38100">
              <a:solidFill>
                <a:schemeClr val="accent6">
                  <a:lumMod val="60000"/>
                  <a:lumOff val="40000"/>
                </a:schemeClr>
              </a:solidFill>
              <a:prstDash val="sysDot"/>
            </a:ln>
          </c:spPr>
          <c:marker>
            <c:symbol val="none"/>
          </c:marker>
          <c:cat>
            <c:multiLvlStrRef>
              <c:f>ZUSAMMENFASSUNG!$E$1:$CK$2</c:f>
              <c:multiLvlStrCache>
                <c:ptCount val="85"/>
                <c:lvl>
                  <c:pt idx="82">
                    <c:v>3</c:v>
                  </c:pt>
                  <c:pt idx="84">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lvl>
              </c:multiLvlStrCache>
            </c:multiLvlStrRef>
          </c:cat>
          <c:val>
            <c:numRef>
              <c:f>ZUSAMMENFASSUNG!$E$5:$CK$5</c:f>
              <c:numCache>
                <c:formatCode>#,##0.00</c:formatCode>
                <c:ptCount val="85"/>
                <c:pt idx="0">
                  <c:v>0</c:v>
                </c:pt>
                <c:pt idx="1">
                  <c:v>0</c:v>
                </c:pt>
                <c:pt idx="2">
                  <c:v>0</c:v>
                </c:pt>
                <c:pt idx="3">
                  <c:v>0</c:v>
                </c:pt>
                <c:pt idx="4">
                  <c:v>0</c:v>
                </c:pt>
                <c:pt idx="5">
                  <c:v>0</c:v>
                </c:pt>
                <c:pt idx="6">
                  <c:v>0</c:v>
                </c:pt>
                <c:pt idx="7">
                  <c:v>0</c:v>
                </c:pt>
                <c:pt idx="8">
                  <c:v>0</c:v>
                </c:pt>
                <c:pt idx="9">
                  <c:v>0</c:v>
                </c:pt>
                <c:pt idx="10">
                  <c:v>-0.29121038893015677</c:v>
                </c:pt>
                <c:pt idx="11">
                  <c:v>-0.29121038893015677</c:v>
                </c:pt>
                <c:pt idx="12">
                  <c:v>-0.29121038893015677</c:v>
                </c:pt>
                <c:pt idx="13">
                  <c:v>-0.29121038893015677</c:v>
                </c:pt>
                <c:pt idx="14">
                  <c:v>-0.57767666682412089</c:v>
                </c:pt>
                <c:pt idx="15">
                  <c:v>-0.57767666682412089</c:v>
                </c:pt>
                <c:pt idx="16">
                  <c:v>-0.57767666682412089</c:v>
                </c:pt>
                <c:pt idx="17">
                  <c:v>-0.57767666682412089</c:v>
                </c:pt>
                <c:pt idx="18">
                  <c:v>-0.76090416093108149</c:v>
                </c:pt>
                <c:pt idx="19">
                  <c:v>-0.76090416093108149</c:v>
                </c:pt>
                <c:pt idx="20">
                  <c:v>-0.76090416093108149</c:v>
                </c:pt>
                <c:pt idx="21">
                  <c:v>-0.76090416093108149</c:v>
                </c:pt>
                <c:pt idx="22">
                  <c:v>-0.77931053005376993</c:v>
                </c:pt>
                <c:pt idx="23">
                  <c:v>-0.77931053005376993</c:v>
                </c:pt>
                <c:pt idx="24">
                  <c:v>-0.77931053005376993</c:v>
                </c:pt>
                <c:pt idx="25">
                  <c:v>-0.77931053005376993</c:v>
                </c:pt>
                <c:pt idx="26">
                  <c:v>-0.78092965284678018</c:v>
                </c:pt>
                <c:pt idx="27">
                  <c:v>-0.78092965284678018</c:v>
                </c:pt>
                <c:pt idx="28">
                  <c:v>-0.78092965284678018</c:v>
                </c:pt>
                <c:pt idx="29">
                  <c:v>-0.78092965284678018</c:v>
                </c:pt>
                <c:pt idx="30">
                  <c:v>-0.67576706180720991</c:v>
                </c:pt>
                <c:pt idx="31">
                  <c:v>-0.67576706180720991</c:v>
                </c:pt>
                <c:pt idx="32">
                  <c:v>-0.67576706180720991</c:v>
                </c:pt>
                <c:pt idx="33">
                  <c:v>-0.67576706180720991</c:v>
                </c:pt>
                <c:pt idx="34">
                  <c:v>-0.53898902968737528</c:v>
                </c:pt>
                <c:pt idx="35">
                  <c:v>-0.53898902968737528</c:v>
                </c:pt>
                <c:pt idx="36">
                  <c:v>-0.53898902968737528</c:v>
                </c:pt>
                <c:pt idx="37">
                  <c:v>-0.53898902968737528</c:v>
                </c:pt>
                <c:pt idx="38">
                  <c:v>-0.54375921473236888</c:v>
                </c:pt>
                <c:pt idx="39">
                  <c:v>-0.54375921473236888</c:v>
                </c:pt>
                <c:pt idx="40">
                  <c:v>-0.54375921473236888</c:v>
                </c:pt>
                <c:pt idx="41">
                  <c:v>-0.54375921473236888</c:v>
                </c:pt>
                <c:pt idx="42">
                  <c:v>-0.37211283911364673</c:v>
                </c:pt>
                <c:pt idx="43">
                  <c:v>-0.37211283911364673</c:v>
                </c:pt>
                <c:pt idx="44">
                  <c:v>-0.37211283911364673</c:v>
                </c:pt>
                <c:pt idx="45">
                  <c:v>-0.37211283911364673</c:v>
                </c:pt>
                <c:pt idx="46">
                  <c:v>-0.42440523043571499</c:v>
                </c:pt>
                <c:pt idx="47">
                  <c:v>-0.42440523043571499</c:v>
                </c:pt>
                <c:pt idx="48">
                  <c:v>-0.42440523043571499</c:v>
                </c:pt>
                <c:pt idx="49">
                  <c:v>-0.42440523043571499</c:v>
                </c:pt>
                <c:pt idx="50">
                  <c:v>-0.31453635918634881</c:v>
                </c:pt>
                <c:pt idx="51">
                  <c:v>-0.31453635918634881</c:v>
                </c:pt>
                <c:pt idx="52">
                  <c:v>-0.31453635918634881</c:v>
                </c:pt>
                <c:pt idx="53">
                  <c:v>-0.31453635918634881</c:v>
                </c:pt>
                <c:pt idx="54">
                  <c:v>-0.28601661881032292</c:v>
                </c:pt>
                <c:pt idx="55">
                  <c:v>-0.28601661881032292</c:v>
                </c:pt>
                <c:pt idx="56">
                  <c:v>-0.28601661881032292</c:v>
                </c:pt>
                <c:pt idx="57">
                  <c:v>-0.28601661881032292</c:v>
                </c:pt>
                <c:pt idx="58">
                  <c:v>-0.2535781221195797</c:v>
                </c:pt>
                <c:pt idx="59">
                  <c:v>-0.2535781221195797</c:v>
                </c:pt>
                <c:pt idx="60" formatCode="0.00">
                  <c:v>-0.2535781221195797</c:v>
                </c:pt>
                <c:pt idx="61" formatCode="0.00">
                  <c:v>-0.2535781221195797</c:v>
                </c:pt>
                <c:pt idx="62" formatCode="0.00">
                  <c:v>-0.19115083150484338</c:v>
                </c:pt>
                <c:pt idx="63">
                  <c:v>-0.19115083150484338</c:v>
                </c:pt>
                <c:pt idx="64">
                  <c:v>-0.11625682052178116</c:v>
                </c:pt>
                <c:pt idx="65">
                  <c:v>-0.11625682052178116</c:v>
                </c:pt>
                <c:pt idx="66">
                  <c:v>-9.0065452554918449E-2</c:v>
                </c:pt>
                <c:pt idx="67">
                  <c:v>-9.0065452554918449E-2</c:v>
                </c:pt>
                <c:pt idx="68" formatCode="0.00">
                  <c:v>-0.26383889773930508</c:v>
                </c:pt>
                <c:pt idx="69" formatCode="0.00">
                  <c:v>-0.26383889773930508</c:v>
                </c:pt>
                <c:pt idx="70" formatCode="0.00">
                  <c:v>-0.26199916479567803</c:v>
                </c:pt>
                <c:pt idx="71" formatCode="0.00">
                  <c:v>-0.26199916479567803</c:v>
                </c:pt>
                <c:pt idx="72" formatCode="0.00">
                  <c:v>-2.0798594114526661E-3</c:v>
                </c:pt>
                <c:pt idx="73" formatCode="0.00">
                  <c:v>-2.0798594114526661E-3</c:v>
                </c:pt>
                <c:pt idx="74" formatCode="0.00">
                  <c:v>-4.3069220170811405E-2</c:v>
                </c:pt>
                <c:pt idx="75" formatCode="0.00">
                  <c:v>-4.3069220170811405E-2</c:v>
                </c:pt>
                <c:pt idx="76" formatCode="0.00">
                  <c:v>-1.1290124189615626E-2</c:v>
                </c:pt>
                <c:pt idx="77" formatCode="0.00">
                  <c:v>-1.1290124189615626E-2</c:v>
                </c:pt>
                <c:pt idx="78" formatCode="0.00">
                  <c:v>-3.2532681862814973E-2</c:v>
                </c:pt>
                <c:pt idx="79" formatCode="0.00">
                  <c:v>-3.2532681862814973E-2</c:v>
                </c:pt>
                <c:pt idx="80" formatCode="0.00">
                  <c:v>1.609560581365747E-2</c:v>
                </c:pt>
                <c:pt idx="81" formatCode="0.00">
                  <c:v>1.609560581365747E-2</c:v>
                </c:pt>
                <c:pt idx="82" formatCode="0.00">
                  <c:v>-0.28896468001182163</c:v>
                </c:pt>
              </c:numCache>
            </c:numRef>
          </c:val>
          <c:smooth val="0"/>
          <c:extLst>
            <c:ext xmlns:c16="http://schemas.microsoft.com/office/drawing/2014/chart" uri="{C3380CC4-5D6E-409C-BE32-E72D297353CC}">
              <c16:uniqueId val="{00000003-465A-47F2-BD74-B95BDD22FC4B}"/>
            </c:ext>
          </c:extLst>
        </c:ser>
        <c:ser>
          <c:idx val="4"/>
          <c:order val="4"/>
          <c:tx>
            <c:strRef>
              <c:f>ZUSAMMENFASSUNG!$B$8:$C$8</c:f>
              <c:strCache>
                <c:ptCount val="2"/>
                <c:pt idx="0">
                  <c:v>Gesamtindex</c:v>
                </c:pt>
                <c:pt idx="1">
                  <c:v>Deutschland</c:v>
                </c:pt>
              </c:strCache>
            </c:strRef>
          </c:tx>
          <c:spPr>
            <a:ln w="63500">
              <a:solidFill>
                <a:srgbClr val="FF6600"/>
              </a:solidFill>
            </a:ln>
          </c:spPr>
          <c:marker>
            <c:symbol val="none"/>
          </c:marker>
          <c:cat>
            <c:multiLvlStrRef>
              <c:f>ZUSAMMENFASSUNG!$E$1:$CK$2</c:f>
              <c:multiLvlStrCache>
                <c:ptCount val="85"/>
                <c:lvl>
                  <c:pt idx="82">
                    <c:v>3</c:v>
                  </c:pt>
                  <c:pt idx="84">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lvl>
              </c:multiLvlStrCache>
            </c:multiLvlStrRef>
          </c:cat>
          <c:val>
            <c:numRef>
              <c:f>ZUSAMMENFASSUNG!$E$8:$CK$8</c:f>
              <c:numCache>
                <c:formatCode>#,##0.00</c:formatCode>
                <c:ptCount val="85"/>
                <c:pt idx="0">
                  <c:v>0</c:v>
                </c:pt>
                <c:pt idx="1">
                  <c:v>2.4999999999999988E-3</c:v>
                </c:pt>
                <c:pt idx="2">
                  <c:v>0.02</c:v>
                </c:pt>
                <c:pt idx="3">
                  <c:v>1.9999999999999997E-2</c:v>
                </c:pt>
                <c:pt idx="4">
                  <c:v>2.5000000000000001E-2</c:v>
                </c:pt>
                <c:pt idx="5">
                  <c:v>0</c:v>
                </c:pt>
                <c:pt idx="6">
                  <c:v>-3.2500000000000001E-2</c:v>
                </c:pt>
                <c:pt idx="7">
                  <c:v>-4.2500000000000003E-2</c:v>
                </c:pt>
                <c:pt idx="8">
                  <c:v>-6.5000000000000002E-2</c:v>
                </c:pt>
                <c:pt idx="9">
                  <c:v>-6.9999999999999993E-2</c:v>
                </c:pt>
                <c:pt idx="10">
                  <c:v>-0.1875</c:v>
                </c:pt>
                <c:pt idx="11">
                  <c:v>-0.2225</c:v>
                </c:pt>
                <c:pt idx="12">
                  <c:v>-0.22500000000000001</c:v>
                </c:pt>
                <c:pt idx="13">
                  <c:v>-0.2475</c:v>
                </c:pt>
                <c:pt idx="14">
                  <c:v>-0.33750000000000002</c:v>
                </c:pt>
                <c:pt idx="15">
                  <c:v>-0.3725</c:v>
                </c:pt>
                <c:pt idx="16">
                  <c:v>-0.34249999999999997</c:v>
                </c:pt>
                <c:pt idx="17">
                  <c:v>-0.30500000000000005</c:v>
                </c:pt>
                <c:pt idx="18">
                  <c:v>-0.35249999999999998</c:v>
                </c:pt>
                <c:pt idx="19">
                  <c:v>-0.38</c:v>
                </c:pt>
                <c:pt idx="20">
                  <c:v>-0.4</c:v>
                </c:pt>
                <c:pt idx="21">
                  <c:v>-0.38500000000000001</c:v>
                </c:pt>
                <c:pt idx="22">
                  <c:v>-0.41</c:v>
                </c:pt>
                <c:pt idx="23">
                  <c:v>-0.3725</c:v>
                </c:pt>
                <c:pt idx="24">
                  <c:v>-0.39</c:v>
                </c:pt>
                <c:pt idx="25">
                  <c:v>-0.40250000000000002</c:v>
                </c:pt>
                <c:pt idx="26">
                  <c:v>-0.39250000000000002</c:v>
                </c:pt>
                <c:pt idx="27">
                  <c:v>-0.39500000000000002</c:v>
                </c:pt>
                <c:pt idx="28">
                  <c:v>-0.40750000000000003</c:v>
                </c:pt>
                <c:pt idx="29">
                  <c:v>-0.39</c:v>
                </c:pt>
                <c:pt idx="30">
                  <c:v>-0.34499999999999997</c:v>
                </c:pt>
                <c:pt idx="31">
                  <c:v>-0.34250000000000003</c:v>
                </c:pt>
                <c:pt idx="32">
                  <c:v>-0.33</c:v>
                </c:pt>
                <c:pt idx="33">
                  <c:v>-0.32250000000000001</c:v>
                </c:pt>
                <c:pt idx="34">
                  <c:v>-0.27999999999999997</c:v>
                </c:pt>
                <c:pt idx="35">
                  <c:v>-0.28500000000000003</c:v>
                </c:pt>
                <c:pt idx="36">
                  <c:v>-0.26750000000000002</c:v>
                </c:pt>
                <c:pt idx="37">
                  <c:v>-0.25</c:v>
                </c:pt>
                <c:pt idx="38">
                  <c:v>-0.20250000000000001</c:v>
                </c:pt>
                <c:pt idx="39">
                  <c:v>-0.19750000000000001</c:v>
                </c:pt>
                <c:pt idx="40">
                  <c:v>-0.17499999999999999</c:v>
                </c:pt>
                <c:pt idx="41">
                  <c:v>-0.14500000000000002</c:v>
                </c:pt>
                <c:pt idx="42">
                  <c:v>-9.2499999999999999E-2</c:v>
                </c:pt>
                <c:pt idx="43">
                  <c:v>-8.7499999999999994E-2</c:v>
                </c:pt>
                <c:pt idx="44">
                  <c:v>-6.7499999999999991E-2</c:v>
                </c:pt>
                <c:pt idx="45">
                  <c:v>-6.0000000000000005E-2</c:v>
                </c:pt>
                <c:pt idx="46">
                  <c:v>-5.2499999999999998E-2</c:v>
                </c:pt>
                <c:pt idx="47">
                  <c:v>-5.5E-2</c:v>
                </c:pt>
                <c:pt idx="48">
                  <c:v>-4.9999999999999996E-2</c:v>
                </c:pt>
                <c:pt idx="49">
                  <c:v>-2.5000000000000001E-2</c:v>
                </c:pt>
                <c:pt idx="50">
                  <c:v>1.7500000000000002E-2</c:v>
                </c:pt>
                <c:pt idx="51">
                  <c:v>1.7500000000000002E-2</c:v>
                </c:pt>
                <c:pt idx="52">
                  <c:v>4.7500000000000001E-2</c:v>
                </c:pt>
                <c:pt idx="53">
                  <c:v>6.5000000000000002E-2</c:v>
                </c:pt>
                <c:pt idx="54">
                  <c:v>8.4999999999999992E-2</c:v>
                </c:pt>
                <c:pt idx="55">
                  <c:v>8.7499999999999994E-2</c:v>
                </c:pt>
                <c:pt idx="56">
                  <c:v>0.1075</c:v>
                </c:pt>
                <c:pt idx="57">
                  <c:v>0.13250000000000001</c:v>
                </c:pt>
                <c:pt idx="58">
                  <c:v>0.16499999999999998</c:v>
                </c:pt>
                <c:pt idx="59">
                  <c:v>0.17500000000000002</c:v>
                </c:pt>
                <c:pt idx="60" formatCode="0.00">
                  <c:v>0.1925</c:v>
                </c:pt>
                <c:pt idx="61" formatCode="0.00">
                  <c:v>0.23500000000000001</c:v>
                </c:pt>
                <c:pt idx="62" formatCode="0.00">
                  <c:v>0.27249999999999996</c:v>
                </c:pt>
                <c:pt idx="63">
                  <c:v>0.27</c:v>
                </c:pt>
                <c:pt idx="64">
                  <c:v>0.32999999999999996</c:v>
                </c:pt>
                <c:pt idx="65">
                  <c:v>0.34750000000000003</c:v>
                </c:pt>
                <c:pt idx="66">
                  <c:v>0.37</c:v>
                </c:pt>
                <c:pt idx="67">
                  <c:v>0.36499999999999999</c:v>
                </c:pt>
                <c:pt idx="68" formatCode="0.00">
                  <c:v>0.34499999999999997</c:v>
                </c:pt>
                <c:pt idx="69" formatCode="0.00">
                  <c:v>0.32500000000000001</c:v>
                </c:pt>
                <c:pt idx="70" formatCode="0.00">
                  <c:v>0.27249999999999996</c:v>
                </c:pt>
                <c:pt idx="71" formatCode="0.00">
                  <c:v>0.22750000000000004</c:v>
                </c:pt>
                <c:pt idx="72" formatCode="0.00">
                  <c:v>0.27750000000000002</c:v>
                </c:pt>
                <c:pt idx="73" formatCode="0.00">
                  <c:v>0.26500000000000001</c:v>
                </c:pt>
                <c:pt idx="74" formatCode="0.00">
                  <c:v>0.24249999999999999</c:v>
                </c:pt>
                <c:pt idx="75" formatCode="0.00">
                  <c:v>0.22499999999999998</c:v>
                </c:pt>
                <c:pt idx="76" formatCode="0.00">
                  <c:v>0.25</c:v>
                </c:pt>
                <c:pt idx="77" formatCode="General">
                  <c:v>0.255</c:v>
                </c:pt>
                <c:pt idx="78" formatCode="0.00">
                  <c:v>0.24749999999999997</c:v>
                </c:pt>
                <c:pt idx="79" formatCode="0.00">
                  <c:v>0.23250000000000001</c:v>
                </c:pt>
                <c:pt idx="80" formatCode="0.00">
                  <c:v>0.26249999999999996</c:v>
                </c:pt>
                <c:pt idx="81" formatCode="0.00">
                  <c:v>0.26</c:v>
                </c:pt>
                <c:pt idx="82" formatCode="0.00">
                  <c:v>0.17749999999999999</c:v>
                </c:pt>
              </c:numCache>
            </c:numRef>
          </c:val>
          <c:smooth val="0"/>
          <c:extLst>
            <c:ext xmlns:c16="http://schemas.microsoft.com/office/drawing/2014/chart" uri="{C3380CC4-5D6E-409C-BE32-E72D297353CC}">
              <c16:uniqueId val="{00000004-465A-47F2-BD74-B95BDD22FC4B}"/>
            </c:ext>
          </c:extLst>
        </c:ser>
        <c:dLbls>
          <c:showLegendKey val="0"/>
          <c:showVal val="0"/>
          <c:showCatName val="0"/>
          <c:showSerName val="0"/>
          <c:showPercent val="0"/>
          <c:showBubbleSize val="0"/>
        </c:dLbls>
        <c:smooth val="0"/>
        <c:axId val="238076288"/>
        <c:axId val="238078592"/>
        <c:extLst/>
      </c:lineChart>
      <c:catAx>
        <c:axId val="2380762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de-DE"/>
          </a:p>
        </c:txPr>
        <c:crossAx val="238078592"/>
        <c:crosses val="autoZero"/>
        <c:auto val="0"/>
        <c:lblAlgn val="ctr"/>
        <c:lblOffset val="100"/>
        <c:tickLblSkip val="1"/>
        <c:tickMarkSkip val="1"/>
        <c:noMultiLvlLbl val="0"/>
      </c:catAx>
      <c:valAx>
        <c:axId val="238078592"/>
        <c:scaling>
          <c:orientation val="minMax"/>
          <c:max val="1"/>
          <c:min val="-1"/>
        </c:scaling>
        <c:delete val="0"/>
        <c:axPos val="l"/>
        <c:majorGridlines>
          <c:spPr>
            <a:ln w="3175">
              <a:solidFill>
                <a:srgbClr val="000000"/>
              </a:solidFill>
              <a:prstDash val="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de-DE"/>
          </a:p>
        </c:txPr>
        <c:crossAx val="238076288"/>
        <c:crossesAt val="1"/>
        <c:crossBetween val="between"/>
      </c:valAx>
      <c:spPr>
        <a:solidFill>
          <a:srgbClr val="FFFFFF"/>
        </a:solidFill>
        <a:ln w="12700">
          <a:solidFill>
            <a:schemeClr val="tx1"/>
          </a:solidFill>
          <a:prstDash val="solid"/>
        </a:ln>
      </c:spPr>
    </c:plotArea>
    <c:legend>
      <c:legendPos val="r"/>
      <c:layout>
        <c:manualLayout>
          <c:xMode val="edge"/>
          <c:yMode val="edge"/>
          <c:x val="8.368055555555555E-2"/>
          <c:y val="6.7085123823244497E-2"/>
          <c:w val="0.32118006044184305"/>
          <c:h val="0.44967152334304666"/>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de-DE"/>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3982939632548"/>
          <c:h val="0.79478278148985315"/>
        </c:manualLayout>
      </c:layout>
      <c:lineChart>
        <c:grouping val="standard"/>
        <c:varyColors val="0"/>
        <c:ser>
          <c:idx val="1"/>
          <c:order val="0"/>
          <c:tx>
            <c:strRef>
              <c:f>ZUSAMMENFASSUNG!$C$11</c:f>
              <c:strCache>
                <c:ptCount val="1"/>
                <c:pt idx="0">
                  <c:v>Schwarmstädte</c:v>
                </c:pt>
              </c:strCache>
            </c:strRef>
          </c:tx>
          <c:spPr>
            <a:ln>
              <a:solidFill>
                <a:schemeClr val="bg1">
                  <a:lumMod val="75000"/>
                </a:schemeClr>
              </a:solidFill>
            </a:ln>
          </c:spPr>
          <c:marker>
            <c:symbol val="none"/>
          </c:marker>
          <c:cat>
            <c:multiLvlStrRef>
              <c:f>ZUSAMMENFASSUNG!$E$1:$CK$2</c:f>
              <c:multiLvlStrCache>
                <c:ptCount val="85"/>
                <c:lvl>
                  <c:pt idx="82">
                    <c:v>3</c:v>
                  </c:pt>
                  <c:pt idx="84">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lvl>
              </c:multiLvlStrCache>
            </c:multiLvlStrRef>
          </c:cat>
          <c:val>
            <c:numRef>
              <c:f>ZUSAMMENFASSUNG!$E$11:$CK$11</c:f>
              <c:numCache>
                <c:formatCode>#,##0.00</c:formatCode>
                <c:ptCount val="85"/>
                <c:pt idx="0">
                  <c:v>0</c:v>
                </c:pt>
                <c:pt idx="1">
                  <c:v>1.4999999999999999E-2</c:v>
                </c:pt>
                <c:pt idx="2">
                  <c:v>5.2500000000000005E-2</c:v>
                </c:pt>
                <c:pt idx="3">
                  <c:v>5.5E-2</c:v>
                </c:pt>
                <c:pt idx="4">
                  <c:v>6.0000000000000005E-2</c:v>
                </c:pt>
                <c:pt idx="5">
                  <c:v>3.7499999999999999E-2</c:v>
                </c:pt>
                <c:pt idx="6">
                  <c:v>9.9999999999999985E-3</c:v>
                </c:pt>
                <c:pt idx="7">
                  <c:v>0</c:v>
                </c:pt>
                <c:pt idx="8">
                  <c:v>-7.4999999999999997E-3</c:v>
                </c:pt>
                <c:pt idx="9">
                  <c:v>-1.7499999999999998E-2</c:v>
                </c:pt>
                <c:pt idx="10">
                  <c:v>-0.10750000000000001</c:v>
                </c:pt>
                <c:pt idx="11">
                  <c:v>-0.12000000000000001</c:v>
                </c:pt>
                <c:pt idx="12">
                  <c:v>-0.14500000000000002</c:v>
                </c:pt>
                <c:pt idx="13">
                  <c:v>-0.1525</c:v>
                </c:pt>
                <c:pt idx="14">
                  <c:v>-0.1875</c:v>
                </c:pt>
                <c:pt idx="15">
                  <c:v>-0.2175</c:v>
                </c:pt>
                <c:pt idx="16">
                  <c:v>-0.16250000000000001</c:v>
                </c:pt>
                <c:pt idx="17">
                  <c:v>-0.125</c:v>
                </c:pt>
                <c:pt idx="18">
                  <c:v>-0.1925</c:v>
                </c:pt>
                <c:pt idx="19">
                  <c:v>-0.22</c:v>
                </c:pt>
                <c:pt idx="20">
                  <c:v>-0.23250000000000001</c:v>
                </c:pt>
                <c:pt idx="21">
                  <c:v>-0.20500000000000002</c:v>
                </c:pt>
                <c:pt idx="22">
                  <c:v>-0.215</c:v>
                </c:pt>
                <c:pt idx="23">
                  <c:v>-0.1925</c:v>
                </c:pt>
                <c:pt idx="24">
                  <c:v>-0.1925</c:v>
                </c:pt>
                <c:pt idx="25">
                  <c:v>-0.21000000000000002</c:v>
                </c:pt>
                <c:pt idx="26">
                  <c:v>-0.15000000000000002</c:v>
                </c:pt>
                <c:pt idx="27">
                  <c:v>-0.12000000000000001</c:v>
                </c:pt>
                <c:pt idx="28">
                  <c:v>-0.13</c:v>
                </c:pt>
                <c:pt idx="29">
                  <c:v>-0.11</c:v>
                </c:pt>
                <c:pt idx="30">
                  <c:v>-5.7500000000000002E-2</c:v>
                </c:pt>
                <c:pt idx="31">
                  <c:v>-1.4999999999999999E-2</c:v>
                </c:pt>
                <c:pt idx="32">
                  <c:v>2.2499999999999999E-2</c:v>
                </c:pt>
                <c:pt idx="33">
                  <c:v>4.9999999999999996E-2</c:v>
                </c:pt>
                <c:pt idx="34">
                  <c:v>0.13750000000000001</c:v>
                </c:pt>
                <c:pt idx="35">
                  <c:v>0.16499999999999998</c:v>
                </c:pt>
                <c:pt idx="36">
                  <c:v>0.16499999999999998</c:v>
                </c:pt>
                <c:pt idx="37">
                  <c:v>0.19750000000000001</c:v>
                </c:pt>
                <c:pt idx="38">
                  <c:v>0.20499999999999999</c:v>
                </c:pt>
                <c:pt idx="39">
                  <c:v>0.2175</c:v>
                </c:pt>
                <c:pt idx="40">
                  <c:v>0.23250000000000001</c:v>
                </c:pt>
                <c:pt idx="41">
                  <c:v>0.26250000000000001</c:v>
                </c:pt>
                <c:pt idx="42">
                  <c:v>0.3175</c:v>
                </c:pt>
                <c:pt idx="43">
                  <c:v>0.33</c:v>
                </c:pt>
                <c:pt idx="44">
                  <c:v>0.34250000000000003</c:v>
                </c:pt>
                <c:pt idx="45">
                  <c:v>0.34249999999999997</c:v>
                </c:pt>
                <c:pt idx="46">
                  <c:v>0.30499999999999999</c:v>
                </c:pt>
                <c:pt idx="47">
                  <c:v>0.31</c:v>
                </c:pt>
                <c:pt idx="48">
                  <c:v>0.33500000000000002</c:v>
                </c:pt>
                <c:pt idx="49">
                  <c:v>0.33999999999999997</c:v>
                </c:pt>
                <c:pt idx="50">
                  <c:v>0.34749999999999998</c:v>
                </c:pt>
                <c:pt idx="51">
                  <c:v>0.34249999999999997</c:v>
                </c:pt>
                <c:pt idx="52">
                  <c:v>0.36749999999999999</c:v>
                </c:pt>
                <c:pt idx="53">
                  <c:v>0.38500000000000001</c:v>
                </c:pt>
                <c:pt idx="54">
                  <c:v>0.39500000000000002</c:v>
                </c:pt>
                <c:pt idx="55">
                  <c:v>0.39750000000000002</c:v>
                </c:pt>
                <c:pt idx="56">
                  <c:v>0.41</c:v>
                </c:pt>
                <c:pt idx="57">
                  <c:v>0.41249999999999998</c:v>
                </c:pt>
                <c:pt idx="58">
                  <c:v>0.47250000000000003</c:v>
                </c:pt>
                <c:pt idx="59">
                  <c:v>0.47250000000000003</c:v>
                </c:pt>
                <c:pt idx="60" formatCode="0.00">
                  <c:v>0.48749999999999999</c:v>
                </c:pt>
                <c:pt idx="61" formatCode="0.00">
                  <c:v>0.51</c:v>
                </c:pt>
                <c:pt idx="62" formatCode="0.00">
                  <c:v>0.48250000000000004</c:v>
                </c:pt>
                <c:pt idx="63" formatCode="0.00">
                  <c:v>0.47500000000000003</c:v>
                </c:pt>
                <c:pt idx="64">
                  <c:v>0.5</c:v>
                </c:pt>
                <c:pt idx="65">
                  <c:v>0.4975</c:v>
                </c:pt>
                <c:pt idx="66">
                  <c:v>0.53</c:v>
                </c:pt>
                <c:pt idx="67">
                  <c:v>0.52749999999999997</c:v>
                </c:pt>
                <c:pt idx="68" formatCode="0.00">
                  <c:v>0.50250000000000006</c:v>
                </c:pt>
                <c:pt idx="69" formatCode="0.00">
                  <c:v>0.48250000000000004</c:v>
                </c:pt>
                <c:pt idx="70" formatCode="0.00">
                  <c:v>0.44749999999999995</c:v>
                </c:pt>
                <c:pt idx="71" formatCode="0.00">
                  <c:v>0.40500000000000003</c:v>
                </c:pt>
                <c:pt idx="72" formatCode="0.00">
                  <c:v>0.46250000000000002</c:v>
                </c:pt>
                <c:pt idx="73" formatCode="0.00">
                  <c:v>0.46250000000000002</c:v>
                </c:pt>
                <c:pt idx="74" formatCode="0.00">
                  <c:v>0.435</c:v>
                </c:pt>
                <c:pt idx="75" formatCode="0.00">
                  <c:v>0.43</c:v>
                </c:pt>
                <c:pt idx="76" formatCode="0.00">
                  <c:v>0.45</c:v>
                </c:pt>
                <c:pt idx="77" formatCode="0.00">
                  <c:v>0.45750000000000002</c:v>
                </c:pt>
                <c:pt idx="78" formatCode="0.00">
                  <c:v>0.42750000000000005</c:v>
                </c:pt>
                <c:pt idx="79" formatCode="0.00">
                  <c:v>0.42500000000000004</c:v>
                </c:pt>
                <c:pt idx="80" formatCode="0.00">
                  <c:v>0.45499999999999996</c:v>
                </c:pt>
                <c:pt idx="81" formatCode="0.00">
                  <c:v>0.45499999999999996</c:v>
                </c:pt>
                <c:pt idx="82" formatCode="0.00">
                  <c:v>0.39500000000000002</c:v>
                </c:pt>
              </c:numCache>
            </c:numRef>
          </c:val>
          <c:smooth val="0"/>
          <c:extLst>
            <c:ext xmlns:c16="http://schemas.microsoft.com/office/drawing/2014/chart" uri="{C3380CC4-5D6E-409C-BE32-E72D297353CC}">
              <c16:uniqueId val="{00000001-0655-42BB-AB66-55BFEECC2305}"/>
            </c:ext>
          </c:extLst>
        </c:ser>
        <c:ser>
          <c:idx val="2"/>
          <c:order val="1"/>
          <c:tx>
            <c:strRef>
              <c:f>ZUSAMMENFASSUNG!$C$9</c:f>
              <c:strCache>
                <c:ptCount val="1"/>
                <c:pt idx="0">
                  <c:v>Wachstumsregionen</c:v>
                </c:pt>
              </c:strCache>
            </c:strRef>
          </c:tx>
          <c:spPr>
            <a:ln w="50800">
              <a:solidFill>
                <a:schemeClr val="accent6">
                  <a:lumMod val="60000"/>
                  <a:lumOff val="40000"/>
                </a:schemeClr>
              </a:solidFill>
            </a:ln>
          </c:spPr>
          <c:marker>
            <c:symbol val="none"/>
          </c:marker>
          <c:cat>
            <c:multiLvlStrRef>
              <c:f>ZUSAMMENFASSUNG!$E$1:$CK$2</c:f>
              <c:multiLvlStrCache>
                <c:ptCount val="85"/>
                <c:lvl>
                  <c:pt idx="82">
                    <c:v>3</c:v>
                  </c:pt>
                  <c:pt idx="84">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lvl>
              </c:multiLvlStrCache>
            </c:multiLvlStrRef>
          </c:cat>
          <c:val>
            <c:numRef>
              <c:f>ZUSAMMENFASSUNG!$E$9:$CK$9</c:f>
              <c:numCache>
                <c:formatCode>#,##0.00</c:formatCode>
                <c:ptCount val="85"/>
                <c:pt idx="0">
                  <c:v>0</c:v>
                </c:pt>
                <c:pt idx="1">
                  <c:v>1.7499999999999998E-2</c:v>
                </c:pt>
                <c:pt idx="2">
                  <c:v>3.0000000000000002E-2</c:v>
                </c:pt>
                <c:pt idx="3">
                  <c:v>3.7499999999999999E-2</c:v>
                </c:pt>
                <c:pt idx="4">
                  <c:v>4.2500000000000003E-2</c:v>
                </c:pt>
                <c:pt idx="5">
                  <c:v>2.2499999999999999E-2</c:v>
                </c:pt>
                <c:pt idx="6">
                  <c:v>-1.2500000000000001E-2</c:v>
                </c:pt>
                <c:pt idx="7">
                  <c:v>-2.2499999999999999E-2</c:v>
                </c:pt>
                <c:pt idx="8">
                  <c:v>-4.2499999999999996E-2</c:v>
                </c:pt>
                <c:pt idx="9">
                  <c:v>-0.05</c:v>
                </c:pt>
                <c:pt idx="10">
                  <c:v>-0.15</c:v>
                </c:pt>
                <c:pt idx="11">
                  <c:v>-0.1875</c:v>
                </c:pt>
                <c:pt idx="12">
                  <c:v>-0.1825</c:v>
                </c:pt>
                <c:pt idx="13">
                  <c:v>-0.2175</c:v>
                </c:pt>
                <c:pt idx="14">
                  <c:v>-0.32</c:v>
                </c:pt>
                <c:pt idx="15">
                  <c:v>-0.35</c:v>
                </c:pt>
                <c:pt idx="16">
                  <c:v>-0.32</c:v>
                </c:pt>
                <c:pt idx="17">
                  <c:v>-0.28000000000000003</c:v>
                </c:pt>
                <c:pt idx="18">
                  <c:v>-0.33249999999999996</c:v>
                </c:pt>
                <c:pt idx="19">
                  <c:v>-0.34499999999999997</c:v>
                </c:pt>
                <c:pt idx="20">
                  <c:v>-0.37</c:v>
                </c:pt>
                <c:pt idx="21">
                  <c:v>-0.35749999999999998</c:v>
                </c:pt>
                <c:pt idx="22">
                  <c:v>-0.39500000000000002</c:v>
                </c:pt>
                <c:pt idx="23">
                  <c:v>-0.34249999999999997</c:v>
                </c:pt>
                <c:pt idx="24">
                  <c:v>-0.36249999999999999</c:v>
                </c:pt>
                <c:pt idx="25">
                  <c:v>-0.3725</c:v>
                </c:pt>
                <c:pt idx="26">
                  <c:v>-0.36749999999999999</c:v>
                </c:pt>
                <c:pt idx="27">
                  <c:v>-0.3725</c:v>
                </c:pt>
                <c:pt idx="28">
                  <c:v>-0.36499999999999999</c:v>
                </c:pt>
                <c:pt idx="29">
                  <c:v>-0.34250000000000003</c:v>
                </c:pt>
                <c:pt idx="30">
                  <c:v>-0.28749999999999998</c:v>
                </c:pt>
                <c:pt idx="31">
                  <c:v>-0.27750000000000002</c:v>
                </c:pt>
                <c:pt idx="32">
                  <c:v>-0.26750000000000002</c:v>
                </c:pt>
                <c:pt idx="33">
                  <c:v>-0.255</c:v>
                </c:pt>
                <c:pt idx="34">
                  <c:v>-0.21</c:v>
                </c:pt>
                <c:pt idx="35">
                  <c:v>-0.21750000000000003</c:v>
                </c:pt>
                <c:pt idx="36">
                  <c:v>-0.19750000000000001</c:v>
                </c:pt>
                <c:pt idx="37">
                  <c:v>-0.18</c:v>
                </c:pt>
                <c:pt idx="38">
                  <c:v>-0.125</c:v>
                </c:pt>
                <c:pt idx="39">
                  <c:v>-0.1225</c:v>
                </c:pt>
                <c:pt idx="40">
                  <c:v>-9.7500000000000003E-2</c:v>
                </c:pt>
                <c:pt idx="41">
                  <c:v>-6.0000000000000005E-2</c:v>
                </c:pt>
                <c:pt idx="42">
                  <c:v>-5.000000000000001E-3</c:v>
                </c:pt>
                <c:pt idx="43">
                  <c:v>-2.5000000000000001E-3</c:v>
                </c:pt>
                <c:pt idx="44">
                  <c:v>2.75E-2</c:v>
                </c:pt>
                <c:pt idx="45">
                  <c:v>2.75E-2</c:v>
                </c:pt>
                <c:pt idx="46">
                  <c:v>3.7500000000000006E-2</c:v>
                </c:pt>
                <c:pt idx="47">
                  <c:v>3.5000000000000003E-2</c:v>
                </c:pt>
                <c:pt idx="48">
                  <c:v>4.2500000000000003E-2</c:v>
                </c:pt>
                <c:pt idx="49">
                  <c:v>7.2499999999999995E-2</c:v>
                </c:pt>
                <c:pt idx="50">
                  <c:v>0.11249999999999999</c:v>
                </c:pt>
                <c:pt idx="51">
                  <c:v>0.1125</c:v>
                </c:pt>
                <c:pt idx="52">
                  <c:v>0.13999999999999999</c:v>
                </c:pt>
                <c:pt idx="53">
                  <c:v>0.1575</c:v>
                </c:pt>
                <c:pt idx="54">
                  <c:v>0.1825</c:v>
                </c:pt>
                <c:pt idx="55">
                  <c:v>0.1825</c:v>
                </c:pt>
                <c:pt idx="56">
                  <c:v>0.2</c:v>
                </c:pt>
                <c:pt idx="57" formatCode="0.00">
                  <c:v>0.22500000000000001</c:v>
                </c:pt>
                <c:pt idx="58" formatCode="0.00">
                  <c:v>0.27</c:v>
                </c:pt>
                <c:pt idx="59" formatCode="0.00">
                  <c:v>0.27250000000000002</c:v>
                </c:pt>
                <c:pt idx="60" formatCode="0.00">
                  <c:v>0.29000000000000004</c:v>
                </c:pt>
                <c:pt idx="61" formatCode="0.00">
                  <c:v>0.33499999999999996</c:v>
                </c:pt>
                <c:pt idx="62" formatCode="0.00">
                  <c:v>0.37</c:v>
                </c:pt>
                <c:pt idx="63">
                  <c:v>0.36500000000000005</c:v>
                </c:pt>
                <c:pt idx="64">
                  <c:v>0.41000000000000003</c:v>
                </c:pt>
                <c:pt idx="65">
                  <c:v>0.42750000000000005</c:v>
                </c:pt>
                <c:pt idx="66">
                  <c:v>0.44500000000000001</c:v>
                </c:pt>
                <c:pt idx="67">
                  <c:v>0.4425</c:v>
                </c:pt>
                <c:pt idx="68" formatCode="0.00">
                  <c:v>0.42749999999999999</c:v>
                </c:pt>
                <c:pt idx="69" formatCode="0.00">
                  <c:v>0.41000000000000003</c:v>
                </c:pt>
                <c:pt idx="70" formatCode="0.00">
                  <c:v>0.35499999999999998</c:v>
                </c:pt>
                <c:pt idx="71" formatCode="0.00">
                  <c:v>0.315</c:v>
                </c:pt>
                <c:pt idx="72" formatCode="0.00">
                  <c:v>0.3725</c:v>
                </c:pt>
                <c:pt idx="73" formatCode="0.00">
                  <c:v>0.36499999999999999</c:v>
                </c:pt>
                <c:pt idx="74" formatCode="0.00">
                  <c:v>0.34500000000000003</c:v>
                </c:pt>
                <c:pt idx="75" formatCode="0.00">
                  <c:v>0.33</c:v>
                </c:pt>
                <c:pt idx="76" formatCode="0.00">
                  <c:v>0.34500000000000003</c:v>
                </c:pt>
                <c:pt idx="77" formatCode="0.00">
                  <c:v>0.35000000000000003</c:v>
                </c:pt>
                <c:pt idx="78" formatCode="0.00">
                  <c:v>0.36000000000000004</c:v>
                </c:pt>
                <c:pt idx="79" formatCode="0.00">
                  <c:v>0.35000000000000003</c:v>
                </c:pt>
                <c:pt idx="80" formatCode="0.00">
                  <c:v>0.37749999999999995</c:v>
                </c:pt>
                <c:pt idx="81" formatCode="0.00">
                  <c:v>0.37250000000000005</c:v>
                </c:pt>
                <c:pt idx="82" formatCode="0.00">
                  <c:v>0.27249999999999996</c:v>
                </c:pt>
              </c:numCache>
            </c:numRef>
          </c:val>
          <c:smooth val="0"/>
          <c:extLst>
            <c:ext xmlns:c16="http://schemas.microsoft.com/office/drawing/2014/chart" uri="{C3380CC4-5D6E-409C-BE32-E72D297353CC}">
              <c16:uniqueId val="{00000000-CF8C-491F-A8B7-058CE0323B9D}"/>
            </c:ext>
          </c:extLst>
        </c:ser>
        <c:ser>
          <c:idx val="4"/>
          <c:order val="2"/>
          <c:tx>
            <c:strRef>
              <c:f>ZUSAMMENFASSUNG!$C$8</c:f>
              <c:strCache>
                <c:ptCount val="1"/>
                <c:pt idx="0">
                  <c:v>Deutschland</c:v>
                </c:pt>
              </c:strCache>
            </c:strRef>
          </c:tx>
          <c:spPr>
            <a:ln w="60325">
              <a:solidFill>
                <a:srgbClr val="FF6600"/>
              </a:solidFill>
            </a:ln>
          </c:spPr>
          <c:marker>
            <c:symbol val="none"/>
          </c:marker>
          <c:cat>
            <c:multiLvlStrRef>
              <c:f>ZUSAMMENFASSUNG!$E$1:$CK$2</c:f>
              <c:multiLvlStrCache>
                <c:ptCount val="85"/>
                <c:lvl>
                  <c:pt idx="82">
                    <c:v>3</c:v>
                  </c:pt>
                  <c:pt idx="84">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lvl>
              </c:multiLvlStrCache>
            </c:multiLvlStrRef>
          </c:cat>
          <c:val>
            <c:numRef>
              <c:f>ZUSAMMENFASSUNG!$E$8:$CK$8</c:f>
              <c:numCache>
                <c:formatCode>#,##0.00</c:formatCode>
                <c:ptCount val="85"/>
                <c:pt idx="0">
                  <c:v>0</c:v>
                </c:pt>
                <c:pt idx="1">
                  <c:v>2.4999999999999988E-3</c:v>
                </c:pt>
                <c:pt idx="2">
                  <c:v>0.02</c:v>
                </c:pt>
                <c:pt idx="3">
                  <c:v>1.9999999999999997E-2</c:v>
                </c:pt>
                <c:pt idx="4">
                  <c:v>2.5000000000000001E-2</c:v>
                </c:pt>
                <c:pt idx="5">
                  <c:v>0</c:v>
                </c:pt>
                <c:pt idx="6">
                  <c:v>-3.2500000000000001E-2</c:v>
                </c:pt>
                <c:pt idx="7">
                  <c:v>-4.2500000000000003E-2</c:v>
                </c:pt>
                <c:pt idx="8">
                  <c:v>-6.5000000000000002E-2</c:v>
                </c:pt>
                <c:pt idx="9">
                  <c:v>-6.9999999999999993E-2</c:v>
                </c:pt>
                <c:pt idx="10">
                  <c:v>-0.1875</c:v>
                </c:pt>
                <c:pt idx="11">
                  <c:v>-0.2225</c:v>
                </c:pt>
                <c:pt idx="12">
                  <c:v>-0.22500000000000001</c:v>
                </c:pt>
                <c:pt idx="13">
                  <c:v>-0.2475</c:v>
                </c:pt>
                <c:pt idx="14">
                  <c:v>-0.33750000000000002</c:v>
                </c:pt>
                <c:pt idx="15">
                  <c:v>-0.3725</c:v>
                </c:pt>
                <c:pt idx="16">
                  <c:v>-0.34249999999999997</c:v>
                </c:pt>
                <c:pt idx="17">
                  <c:v>-0.30500000000000005</c:v>
                </c:pt>
                <c:pt idx="18">
                  <c:v>-0.35249999999999998</c:v>
                </c:pt>
                <c:pt idx="19">
                  <c:v>-0.38</c:v>
                </c:pt>
                <c:pt idx="20">
                  <c:v>-0.4</c:v>
                </c:pt>
                <c:pt idx="21">
                  <c:v>-0.38500000000000001</c:v>
                </c:pt>
                <c:pt idx="22">
                  <c:v>-0.41</c:v>
                </c:pt>
                <c:pt idx="23">
                  <c:v>-0.3725</c:v>
                </c:pt>
                <c:pt idx="24">
                  <c:v>-0.39</c:v>
                </c:pt>
                <c:pt idx="25">
                  <c:v>-0.40250000000000002</c:v>
                </c:pt>
                <c:pt idx="26">
                  <c:v>-0.39250000000000002</c:v>
                </c:pt>
                <c:pt idx="27">
                  <c:v>-0.39500000000000002</c:v>
                </c:pt>
                <c:pt idx="28">
                  <c:v>-0.40750000000000003</c:v>
                </c:pt>
                <c:pt idx="29">
                  <c:v>-0.39</c:v>
                </c:pt>
                <c:pt idx="30">
                  <c:v>-0.34499999999999997</c:v>
                </c:pt>
                <c:pt idx="31">
                  <c:v>-0.34250000000000003</c:v>
                </c:pt>
                <c:pt idx="32">
                  <c:v>-0.33</c:v>
                </c:pt>
                <c:pt idx="33">
                  <c:v>-0.32250000000000001</c:v>
                </c:pt>
                <c:pt idx="34">
                  <c:v>-0.27999999999999997</c:v>
                </c:pt>
                <c:pt idx="35">
                  <c:v>-0.28500000000000003</c:v>
                </c:pt>
                <c:pt idx="36">
                  <c:v>-0.26750000000000002</c:v>
                </c:pt>
                <c:pt idx="37">
                  <c:v>-0.25</c:v>
                </c:pt>
                <c:pt idx="38">
                  <c:v>-0.20250000000000001</c:v>
                </c:pt>
                <c:pt idx="39">
                  <c:v>-0.19750000000000001</c:v>
                </c:pt>
                <c:pt idx="40">
                  <c:v>-0.17499999999999999</c:v>
                </c:pt>
                <c:pt idx="41">
                  <c:v>-0.14500000000000002</c:v>
                </c:pt>
                <c:pt idx="42">
                  <c:v>-9.2499999999999999E-2</c:v>
                </c:pt>
                <c:pt idx="43">
                  <c:v>-8.7499999999999994E-2</c:v>
                </c:pt>
                <c:pt idx="44">
                  <c:v>-6.7499999999999991E-2</c:v>
                </c:pt>
                <c:pt idx="45">
                  <c:v>-6.0000000000000005E-2</c:v>
                </c:pt>
                <c:pt idx="46">
                  <c:v>-5.2499999999999998E-2</c:v>
                </c:pt>
                <c:pt idx="47">
                  <c:v>-5.5E-2</c:v>
                </c:pt>
                <c:pt idx="48">
                  <c:v>-4.9999999999999996E-2</c:v>
                </c:pt>
                <c:pt idx="49">
                  <c:v>-2.5000000000000001E-2</c:v>
                </c:pt>
                <c:pt idx="50">
                  <c:v>1.7500000000000002E-2</c:v>
                </c:pt>
                <c:pt idx="51">
                  <c:v>1.7500000000000002E-2</c:v>
                </c:pt>
                <c:pt idx="52">
                  <c:v>4.7500000000000001E-2</c:v>
                </c:pt>
                <c:pt idx="53">
                  <c:v>6.5000000000000002E-2</c:v>
                </c:pt>
                <c:pt idx="54">
                  <c:v>8.4999999999999992E-2</c:v>
                </c:pt>
                <c:pt idx="55">
                  <c:v>8.7499999999999994E-2</c:v>
                </c:pt>
                <c:pt idx="56">
                  <c:v>0.1075</c:v>
                </c:pt>
                <c:pt idx="57">
                  <c:v>0.13250000000000001</c:v>
                </c:pt>
                <c:pt idx="58">
                  <c:v>0.16499999999999998</c:v>
                </c:pt>
                <c:pt idx="59">
                  <c:v>0.17500000000000002</c:v>
                </c:pt>
                <c:pt idx="60" formatCode="0.00">
                  <c:v>0.1925</c:v>
                </c:pt>
                <c:pt idx="61" formatCode="0.00">
                  <c:v>0.23500000000000001</c:v>
                </c:pt>
                <c:pt idx="62" formatCode="0.00">
                  <c:v>0.27249999999999996</c:v>
                </c:pt>
                <c:pt idx="63">
                  <c:v>0.27</c:v>
                </c:pt>
                <c:pt idx="64">
                  <c:v>0.32999999999999996</c:v>
                </c:pt>
                <c:pt idx="65">
                  <c:v>0.34750000000000003</c:v>
                </c:pt>
                <c:pt idx="66">
                  <c:v>0.37</c:v>
                </c:pt>
                <c:pt idx="67">
                  <c:v>0.36499999999999999</c:v>
                </c:pt>
                <c:pt idx="68" formatCode="0.00">
                  <c:v>0.34499999999999997</c:v>
                </c:pt>
                <c:pt idx="69" formatCode="0.00">
                  <c:v>0.32500000000000001</c:v>
                </c:pt>
                <c:pt idx="70" formatCode="0.00">
                  <c:v>0.27249999999999996</c:v>
                </c:pt>
                <c:pt idx="71" formatCode="0.00">
                  <c:v>0.22750000000000004</c:v>
                </c:pt>
                <c:pt idx="72" formatCode="0.00">
                  <c:v>0.27750000000000002</c:v>
                </c:pt>
                <c:pt idx="73" formatCode="0.00">
                  <c:v>0.26500000000000001</c:v>
                </c:pt>
                <c:pt idx="74" formatCode="0.00">
                  <c:v>0.24249999999999999</c:v>
                </c:pt>
                <c:pt idx="75" formatCode="0.00">
                  <c:v>0.22499999999999998</c:v>
                </c:pt>
                <c:pt idx="76" formatCode="0.00">
                  <c:v>0.25</c:v>
                </c:pt>
                <c:pt idx="77" formatCode="General">
                  <c:v>0.255</c:v>
                </c:pt>
                <c:pt idx="78" formatCode="0.00">
                  <c:v>0.24749999999999997</c:v>
                </c:pt>
                <c:pt idx="79" formatCode="0.00">
                  <c:v>0.23250000000000001</c:v>
                </c:pt>
                <c:pt idx="80" formatCode="0.00">
                  <c:v>0.26249999999999996</c:v>
                </c:pt>
                <c:pt idx="81" formatCode="0.00">
                  <c:v>0.26</c:v>
                </c:pt>
                <c:pt idx="82" formatCode="0.00">
                  <c:v>0.17749999999999999</c:v>
                </c:pt>
              </c:numCache>
            </c:numRef>
          </c:val>
          <c:smooth val="0"/>
          <c:extLst>
            <c:ext xmlns:c16="http://schemas.microsoft.com/office/drawing/2014/chart" uri="{C3380CC4-5D6E-409C-BE32-E72D297353CC}">
              <c16:uniqueId val="{00000001-CF8C-491F-A8B7-058CE0323B9D}"/>
            </c:ext>
          </c:extLst>
        </c:ser>
        <c:ser>
          <c:idx val="0"/>
          <c:order val="3"/>
          <c:tx>
            <c:strRef>
              <c:f>ZUSAMMENFASSUNG!$C$10</c:f>
              <c:strCache>
                <c:ptCount val="1"/>
                <c:pt idx="0">
                  <c:v>Schrumpfungsregionen</c:v>
                </c:pt>
              </c:strCache>
            </c:strRef>
          </c:tx>
          <c:spPr>
            <a:ln w="25400">
              <a:solidFill>
                <a:schemeClr val="accent6">
                  <a:lumMod val="60000"/>
                  <a:lumOff val="40000"/>
                </a:schemeClr>
              </a:solidFill>
              <a:prstDash val="solid"/>
            </a:ln>
          </c:spPr>
          <c:marker>
            <c:symbol val="none"/>
          </c:marker>
          <c:cat>
            <c:multiLvlStrRef>
              <c:f>ZUSAMMENFASSUNG!$E$1:$CK$2</c:f>
              <c:multiLvlStrCache>
                <c:ptCount val="85"/>
                <c:lvl>
                  <c:pt idx="82">
                    <c:v>3</c:v>
                  </c:pt>
                  <c:pt idx="84">
                    <c: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lvl>
              </c:multiLvlStrCache>
            </c:multiLvlStrRef>
          </c:cat>
          <c:val>
            <c:numRef>
              <c:f>ZUSAMMENFASSUNG!$E$10:$CK$10</c:f>
              <c:numCache>
                <c:formatCode>#,##0.00</c:formatCode>
                <c:ptCount val="85"/>
                <c:pt idx="0">
                  <c:v>0</c:v>
                </c:pt>
                <c:pt idx="1">
                  <c:v>-0.09</c:v>
                </c:pt>
                <c:pt idx="2">
                  <c:v>-8.4999999999999992E-2</c:v>
                </c:pt>
                <c:pt idx="3">
                  <c:v>-0.06</c:v>
                </c:pt>
                <c:pt idx="4">
                  <c:v>-9.0000000000000011E-2</c:v>
                </c:pt>
                <c:pt idx="5">
                  <c:v>-0.13</c:v>
                </c:pt>
                <c:pt idx="6">
                  <c:v>-0.16999999999999998</c:v>
                </c:pt>
                <c:pt idx="7">
                  <c:v>-0.1825</c:v>
                </c:pt>
                <c:pt idx="8">
                  <c:v>-0.23749999999999999</c:v>
                </c:pt>
                <c:pt idx="9">
                  <c:v>-0.2175</c:v>
                </c:pt>
                <c:pt idx="10">
                  <c:v>-0.35249999999999998</c:v>
                </c:pt>
                <c:pt idx="11">
                  <c:v>-0.4</c:v>
                </c:pt>
                <c:pt idx="12">
                  <c:v>-0.39250000000000002</c:v>
                </c:pt>
                <c:pt idx="13">
                  <c:v>-0.3775</c:v>
                </c:pt>
                <c:pt idx="14">
                  <c:v>-0.48249999999999998</c:v>
                </c:pt>
                <c:pt idx="15">
                  <c:v>-0.5</c:v>
                </c:pt>
                <c:pt idx="16">
                  <c:v>-0.45749999999999996</c:v>
                </c:pt>
                <c:pt idx="17">
                  <c:v>-0.4325</c:v>
                </c:pt>
                <c:pt idx="18">
                  <c:v>-0.44249999999999995</c:v>
                </c:pt>
                <c:pt idx="19">
                  <c:v>-0.495</c:v>
                </c:pt>
                <c:pt idx="20">
                  <c:v>-0.51249999999999996</c:v>
                </c:pt>
                <c:pt idx="21">
                  <c:v>-0.4975</c:v>
                </c:pt>
                <c:pt idx="22">
                  <c:v>-0.49</c:v>
                </c:pt>
                <c:pt idx="23">
                  <c:v>-0.49</c:v>
                </c:pt>
                <c:pt idx="24">
                  <c:v>-0.495</c:v>
                </c:pt>
                <c:pt idx="25">
                  <c:v>-0.51249999999999996</c:v>
                </c:pt>
                <c:pt idx="26">
                  <c:v>-0.52249999999999996</c:v>
                </c:pt>
                <c:pt idx="27">
                  <c:v>-0.49249999999999999</c:v>
                </c:pt>
                <c:pt idx="28">
                  <c:v>-0.5675</c:v>
                </c:pt>
                <c:pt idx="29">
                  <c:v>-0.59250000000000003</c:v>
                </c:pt>
                <c:pt idx="30">
                  <c:v>-0.55249999999999999</c:v>
                </c:pt>
                <c:pt idx="31">
                  <c:v>-0.57499999999999996</c:v>
                </c:pt>
                <c:pt idx="32">
                  <c:v>-0.58499999999999996</c:v>
                </c:pt>
                <c:pt idx="33">
                  <c:v>-0.60249999999999992</c:v>
                </c:pt>
                <c:pt idx="34">
                  <c:v>-0.55500000000000005</c:v>
                </c:pt>
                <c:pt idx="35">
                  <c:v>-0.57499999999999996</c:v>
                </c:pt>
                <c:pt idx="36">
                  <c:v>-0.57499999999999996</c:v>
                </c:pt>
                <c:pt idx="37">
                  <c:v>-0.52749999999999997</c:v>
                </c:pt>
                <c:pt idx="38">
                  <c:v>-0.47749999999999998</c:v>
                </c:pt>
                <c:pt idx="39">
                  <c:v>-0.46</c:v>
                </c:pt>
                <c:pt idx="40">
                  <c:v>-0.435</c:v>
                </c:pt>
                <c:pt idx="41">
                  <c:v>-0.42499999999999999</c:v>
                </c:pt>
                <c:pt idx="42">
                  <c:v>-0.42249999999999999</c:v>
                </c:pt>
                <c:pt idx="43">
                  <c:v>-0.40499999999999997</c:v>
                </c:pt>
                <c:pt idx="44">
                  <c:v>-0.40749999999999997</c:v>
                </c:pt>
                <c:pt idx="45">
                  <c:v>-0.39750000000000002</c:v>
                </c:pt>
                <c:pt idx="46">
                  <c:v>-0.37</c:v>
                </c:pt>
                <c:pt idx="47">
                  <c:v>-0.39750000000000002</c:v>
                </c:pt>
                <c:pt idx="48">
                  <c:v>-0.39250000000000002</c:v>
                </c:pt>
                <c:pt idx="49">
                  <c:v>-0.38750000000000001</c:v>
                </c:pt>
                <c:pt idx="50">
                  <c:v>-0.35749999999999998</c:v>
                </c:pt>
                <c:pt idx="51">
                  <c:v>-0.33250000000000002</c:v>
                </c:pt>
                <c:pt idx="52">
                  <c:v>-0.32250000000000001</c:v>
                </c:pt>
                <c:pt idx="53">
                  <c:v>-0.28000000000000003</c:v>
                </c:pt>
                <c:pt idx="54">
                  <c:v>-0.28999999999999998</c:v>
                </c:pt>
                <c:pt idx="55">
                  <c:v>-0.28000000000000003</c:v>
                </c:pt>
                <c:pt idx="56">
                  <c:v>-0.26500000000000001</c:v>
                </c:pt>
                <c:pt idx="57" formatCode="0.00">
                  <c:v>-0.215</c:v>
                </c:pt>
                <c:pt idx="58" formatCode="0.00">
                  <c:v>-0.26500000000000001</c:v>
                </c:pt>
                <c:pt idx="59" formatCode="0.00">
                  <c:v>-0.23249999999999998</c:v>
                </c:pt>
                <c:pt idx="60" formatCode="0.00">
                  <c:v>-0.22</c:v>
                </c:pt>
                <c:pt idx="61" formatCode="0.00">
                  <c:v>-0.185</c:v>
                </c:pt>
                <c:pt idx="62" formatCode="0.00">
                  <c:v>-9.2499999999999999E-2</c:v>
                </c:pt>
                <c:pt idx="63">
                  <c:v>-0.10500000000000001</c:v>
                </c:pt>
                <c:pt idx="64">
                  <c:v>1.7499999999999998E-2</c:v>
                </c:pt>
                <c:pt idx="65">
                  <c:v>4.4999999999999998E-2</c:v>
                </c:pt>
                <c:pt idx="66">
                  <c:v>4.2499999999999996E-2</c:v>
                </c:pt>
                <c:pt idx="67">
                  <c:v>1.7500000000000002E-2</c:v>
                </c:pt>
                <c:pt idx="68" formatCode="0.00">
                  <c:v>-6.0000000000000005E-2</c:v>
                </c:pt>
                <c:pt idx="69" formatCode="0.00">
                  <c:v>-0.08</c:v>
                </c:pt>
                <c:pt idx="70" formatCode="0.00">
                  <c:v>-0.1225</c:v>
                </c:pt>
                <c:pt idx="71" formatCode="0.00">
                  <c:v>-0.1525</c:v>
                </c:pt>
                <c:pt idx="72" formatCode="0.00">
                  <c:v>-6.25E-2</c:v>
                </c:pt>
                <c:pt idx="73" formatCode="0.00">
                  <c:v>-9.7500000000000003E-2</c:v>
                </c:pt>
                <c:pt idx="74" formatCode="0.00">
                  <c:v>-0.11749999999999999</c:v>
                </c:pt>
                <c:pt idx="75" formatCode="0.00">
                  <c:v>-0.1225</c:v>
                </c:pt>
                <c:pt idx="76" formatCode="0.00">
                  <c:v>-7.7499999999999999E-2</c:v>
                </c:pt>
                <c:pt idx="77" formatCode="0.00">
                  <c:v>-0.10500000000000001</c:v>
                </c:pt>
                <c:pt idx="78" formatCode="0.00">
                  <c:v>-0.16750000000000001</c:v>
                </c:pt>
                <c:pt idx="79" formatCode="0.00">
                  <c:v>-0.2175</c:v>
                </c:pt>
                <c:pt idx="80" formatCode="0.00">
                  <c:v>-0.1875</c:v>
                </c:pt>
                <c:pt idx="81" formatCode="0.00">
                  <c:v>-0.1925</c:v>
                </c:pt>
                <c:pt idx="82" formatCode="0.00">
                  <c:v>-0.23500000000000001</c:v>
                </c:pt>
              </c:numCache>
            </c:numRef>
          </c:val>
          <c:smooth val="0"/>
          <c:extLst>
            <c:ext xmlns:c16="http://schemas.microsoft.com/office/drawing/2014/chart" uri="{C3380CC4-5D6E-409C-BE32-E72D297353CC}">
              <c16:uniqueId val="{00000002-CF8C-491F-A8B7-058CE0323B9D}"/>
            </c:ext>
          </c:extLst>
        </c:ser>
        <c:dLbls>
          <c:showLegendKey val="0"/>
          <c:showVal val="0"/>
          <c:showCatName val="0"/>
          <c:showSerName val="0"/>
          <c:showPercent val="0"/>
          <c:showBubbleSize val="0"/>
        </c:dLbls>
        <c:smooth val="0"/>
        <c:axId val="42580608"/>
        <c:axId val="43004288"/>
      </c:lineChart>
      <c:catAx>
        <c:axId val="425806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de-DE"/>
          </a:p>
        </c:txPr>
        <c:crossAx val="43004288"/>
        <c:crosses val="autoZero"/>
        <c:auto val="1"/>
        <c:lblAlgn val="ctr"/>
        <c:lblOffset val="100"/>
        <c:tickLblSkip val="1"/>
        <c:tickMarkSkip val="1"/>
        <c:noMultiLvlLbl val="0"/>
      </c:catAx>
      <c:valAx>
        <c:axId val="43004288"/>
        <c:scaling>
          <c:orientation val="minMax"/>
          <c:max val="1"/>
          <c:min val="-1"/>
        </c:scaling>
        <c:delete val="0"/>
        <c:axPos val="l"/>
        <c:majorGridlines>
          <c:spPr>
            <a:ln w="3175">
              <a:solidFill>
                <a:srgbClr val="000000"/>
              </a:solidFill>
              <a:prstDash val="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de-DE"/>
          </a:p>
        </c:txPr>
        <c:crossAx val="42580608"/>
        <c:crosses val="autoZero"/>
        <c:crossBetween val="between"/>
      </c:valAx>
      <c:spPr>
        <a:solidFill>
          <a:srgbClr val="FFFFFF"/>
        </a:solidFill>
        <a:ln w="12700">
          <a:solidFill>
            <a:schemeClr val="tx1"/>
          </a:solidFill>
          <a:prstDash val="solid"/>
        </a:ln>
      </c:spPr>
    </c:plotArea>
    <c:legend>
      <c:legendPos val="r"/>
      <c:layout>
        <c:manualLayout>
          <c:xMode val="edge"/>
          <c:yMode val="edge"/>
          <c:x val="0.11284722222222222"/>
          <c:y val="9.2321716883181401E-2"/>
          <c:w val="0.33627919947506563"/>
          <c:h val="0.25531307668078485"/>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de-DE"/>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87940747427042"/>
          <c:y val="3.1199237971640231E-2"/>
          <c:w val="0.84297466399095189"/>
          <c:h val="0.76036828222207709"/>
        </c:manualLayout>
      </c:layout>
      <c:areaChart>
        <c:grouping val="stacked"/>
        <c:varyColors val="0"/>
        <c:ser>
          <c:idx val="0"/>
          <c:order val="0"/>
          <c:tx>
            <c:strRef>
              <c:f>ZUSAMMENFASSUNG!$B$16</c:f>
              <c:strCache>
                <c:ptCount val="1"/>
                <c:pt idx="0">
                  <c:v>keine Gefahr</c:v>
                </c:pt>
              </c:strCache>
            </c:strRef>
          </c:tx>
          <c:spPr>
            <a:solidFill>
              <a:srgbClr val="67732E"/>
            </a:solidFill>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ZUSAMMENFASSUNG!$E$16:$CI$16</c:f>
              <c:numCache>
                <c:formatCode>General</c:formatCode>
                <c:ptCount val="83"/>
                <c:pt idx="0">
                  <c:v>0</c:v>
                </c:pt>
                <c:pt idx="1">
                  <c:v>0</c:v>
                </c:pt>
                <c:pt idx="2">
                  <c:v>0</c:v>
                </c:pt>
                <c:pt idx="3">
                  <c:v>0</c:v>
                </c:pt>
                <c:pt idx="4">
                  <c:v>0</c:v>
                </c:pt>
                <c:pt idx="5">
                  <c:v>0</c:v>
                </c:pt>
                <c:pt idx="6">
                  <c:v>0</c:v>
                </c:pt>
                <c:pt idx="7">
                  <c:v>0</c:v>
                </c:pt>
                <c:pt idx="8">
                  <c:v>0</c:v>
                </c:pt>
                <c:pt idx="9">
                  <c:v>0</c:v>
                </c:pt>
                <c:pt idx="10">
                  <c:v>16</c:v>
                </c:pt>
                <c:pt idx="11">
                  <c:v>21</c:v>
                </c:pt>
                <c:pt idx="12">
                  <c:v>19</c:v>
                </c:pt>
                <c:pt idx="13">
                  <c:v>21</c:v>
                </c:pt>
                <c:pt idx="14">
                  <c:v>64</c:v>
                </c:pt>
                <c:pt idx="15">
                  <c:v>73</c:v>
                </c:pt>
                <c:pt idx="16">
                  <c:v>73</c:v>
                </c:pt>
                <c:pt idx="17">
                  <c:v>65</c:v>
                </c:pt>
                <c:pt idx="18">
                  <c:v>76</c:v>
                </c:pt>
                <c:pt idx="19">
                  <c:v>84</c:v>
                </c:pt>
                <c:pt idx="20">
                  <c:v>87</c:v>
                </c:pt>
                <c:pt idx="21">
                  <c:v>87</c:v>
                </c:pt>
                <c:pt idx="22">
                  <c:v>109</c:v>
                </c:pt>
                <c:pt idx="23">
                  <c:v>94</c:v>
                </c:pt>
                <c:pt idx="24">
                  <c:v>92</c:v>
                </c:pt>
                <c:pt idx="25">
                  <c:v>91</c:v>
                </c:pt>
                <c:pt idx="26">
                  <c:v>98</c:v>
                </c:pt>
                <c:pt idx="27">
                  <c:v>104</c:v>
                </c:pt>
                <c:pt idx="28">
                  <c:v>113</c:v>
                </c:pt>
                <c:pt idx="29">
                  <c:v>110</c:v>
                </c:pt>
                <c:pt idx="30">
                  <c:v>97</c:v>
                </c:pt>
                <c:pt idx="31">
                  <c:v>98</c:v>
                </c:pt>
                <c:pt idx="32">
                  <c:v>94</c:v>
                </c:pt>
                <c:pt idx="33">
                  <c:v>94</c:v>
                </c:pt>
                <c:pt idx="34">
                  <c:v>86</c:v>
                </c:pt>
                <c:pt idx="35">
                  <c:v>90</c:v>
                </c:pt>
                <c:pt idx="36">
                  <c:v>83</c:v>
                </c:pt>
                <c:pt idx="37">
                  <c:v>77</c:v>
                </c:pt>
                <c:pt idx="38">
                  <c:v>65</c:v>
                </c:pt>
                <c:pt idx="39">
                  <c:v>65</c:v>
                </c:pt>
                <c:pt idx="40">
                  <c:v>68</c:v>
                </c:pt>
                <c:pt idx="41">
                  <c:v>65</c:v>
                </c:pt>
                <c:pt idx="42">
                  <c:v>58</c:v>
                </c:pt>
                <c:pt idx="43">
                  <c:v>50</c:v>
                </c:pt>
                <c:pt idx="44">
                  <c:v>48</c:v>
                </c:pt>
                <c:pt idx="45">
                  <c:v>49</c:v>
                </c:pt>
                <c:pt idx="46">
                  <c:v>40</c:v>
                </c:pt>
                <c:pt idx="47">
                  <c:v>40</c:v>
                </c:pt>
                <c:pt idx="48">
                  <c:v>41</c:v>
                </c:pt>
                <c:pt idx="49">
                  <c:v>40</c:v>
                </c:pt>
                <c:pt idx="50">
                  <c:v>30</c:v>
                </c:pt>
                <c:pt idx="51">
                  <c:v>25</c:v>
                </c:pt>
                <c:pt idx="52">
                  <c:v>21</c:v>
                </c:pt>
                <c:pt idx="53">
                  <c:v>18</c:v>
                </c:pt>
                <c:pt idx="54">
                  <c:v>22</c:v>
                </c:pt>
                <c:pt idx="55">
                  <c:v>20</c:v>
                </c:pt>
                <c:pt idx="56">
                  <c:v>18</c:v>
                </c:pt>
                <c:pt idx="57">
                  <c:v>19</c:v>
                </c:pt>
                <c:pt idx="58">
                  <c:v>22</c:v>
                </c:pt>
                <c:pt idx="59">
                  <c:v>21</c:v>
                </c:pt>
                <c:pt idx="60">
                  <c:v>20</c:v>
                </c:pt>
                <c:pt idx="61">
                  <c:v>19</c:v>
                </c:pt>
                <c:pt idx="62">
                  <c:v>10</c:v>
                </c:pt>
                <c:pt idx="63">
                  <c:v>9</c:v>
                </c:pt>
                <c:pt idx="64">
                  <c:v>7</c:v>
                </c:pt>
                <c:pt idx="65">
                  <c:v>6</c:v>
                </c:pt>
                <c:pt idx="66">
                  <c:v>9</c:v>
                </c:pt>
                <c:pt idx="67">
                  <c:v>10</c:v>
                </c:pt>
                <c:pt idx="68">
                  <c:v>9</c:v>
                </c:pt>
                <c:pt idx="69">
                  <c:v>6</c:v>
                </c:pt>
                <c:pt idx="70">
                  <c:v>6</c:v>
                </c:pt>
                <c:pt idx="71">
                  <c:v>6</c:v>
                </c:pt>
                <c:pt idx="72">
                  <c:v>6</c:v>
                </c:pt>
                <c:pt idx="73">
                  <c:v>8</c:v>
                </c:pt>
                <c:pt idx="74">
                  <c:v>9</c:v>
                </c:pt>
                <c:pt idx="75">
                  <c:v>10</c:v>
                </c:pt>
                <c:pt idx="76">
                  <c:v>10</c:v>
                </c:pt>
                <c:pt idx="77">
                  <c:v>12</c:v>
                </c:pt>
                <c:pt idx="78">
                  <c:v>13</c:v>
                </c:pt>
                <c:pt idx="79">
                  <c:v>15</c:v>
                </c:pt>
                <c:pt idx="80">
                  <c:v>16</c:v>
                </c:pt>
                <c:pt idx="81">
                  <c:v>15</c:v>
                </c:pt>
                <c:pt idx="82">
                  <c:v>19</c:v>
                </c:pt>
              </c:numCache>
            </c:numRef>
          </c:val>
          <c:extLst>
            <c:ext xmlns:c16="http://schemas.microsoft.com/office/drawing/2014/chart" uri="{C3380CC4-5D6E-409C-BE32-E72D297353CC}">
              <c16:uniqueId val="{00000000-C700-40A4-B4B4-235EC542AFF4}"/>
            </c:ext>
          </c:extLst>
        </c:ser>
        <c:ser>
          <c:idx val="1"/>
          <c:order val="1"/>
          <c:tx>
            <c:strRef>
              <c:f>ZUSAMMENFASSUNG!$B$17</c:f>
              <c:strCache>
                <c:ptCount val="1"/>
                <c:pt idx="0">
                  <c:v>sehr geringe Gefahr</c:v>
                </c:pt>
              </c:strCache>
            </c:strRef>
          </c:tx>
          <c:spPr>
            <a:solidFill>
              <a:srgbClr val="8B994C"/>
            </a:solidFill>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ZUSAMMENFASSUNG!$E$17:$CI$17</c:f>
              <c:numCache>
                <c:formatCode>General</c:formatCode>
                <c:ptCount val="83"/>
                <c:pt idx="0">
                  <c:v>0</c:v>
                </c:pt>
                <c:pt idx="1">
                  <c:v>11</c:v>
                </c:pt>
                <c:pt idx="2">
                  <c:v>15</c:v>
                </c:pt>
                <c:pt idx="3">
                  <c:v>19</c:v>
                </c:pt>
                <c:pt idx="4">
                  <c:v>23</c:v>
                </c:pt>
                <c:pt idx="5">
                  <c:v>24</c:v>
                </c:pt>
                <c:pt idx="6">
                  <c:v>31</c:v>
                </c:pt>
                <c:pt idx="7">
                  <c:v>28</c:v>
                </c:pt>
                <c:pt idx="8">
                  <c:v>36</c:v>
                </c:pt>
                <c:pt idx="9">
                  <c:v>37</c:v>
                </c:pt>
                <c:pt idx="10">
                  <c:v>69</c:v>
                </c:pt>
                <c:pt idx="11">
                  <c:v>82</c:v>
                </c:pt>
                <c:pt idx="12">
                  <c:v>82</c:v>
                </c:pt>
                <c:pt idx="13">
                  <c:v>110</c:v>
                </c:pt>
                <c:pt idx="14">
                  <c:v>113</c:v>
                </c:pt>
                <c:pt idx="15">
                  <c:v>137</c:v>
                </c:pt>
                <c:pt idx="16">
                  <c:v>128</c:v>
                </c:pt>
                <c:pt idx="17">
                  <c:v>122</c:v>
                </c:pt>
                <c:pt idx="18">
                  <c:v>116</c:v>
                </c:pt>
                <c:pt idx="19">
                  <c:v>111</c:v>
                </c:pt>
                <c:pt idx="20">
                  <c:v>111</c:v>
                </c:pt>
                <c:pt idx="21">
                  <c:v>106</c:v>
                </c:pt>
                <c:pt idx="22">
                  <c:v>112</c:v>
                </c:pt>
                <c:pt idx="23">
                  <c:v>90</c:v>
                </c:pt>
                <c:pt idx="24">
                  <c:v>107</c:v>
                </c:pt>
                <c:pt idx="25">
                  <c:v>120</c:v>
                </c:pt>
                <c:pt idx="26">
                  <c:v>101</c:v>
                </c:pt>
                <c:pt idx="27">
                  <c:v>104</c:v>
                </c:pt>
                <c:pt idx="28">
                  <c:v>97</c:v>
                </c:pt>
                <c:pt idx="29">
                  <c:v>93</c:v>
                </c:pt>
                <c:pt idx="30">
                  <c:v>88</c:v>
                </c:pt>
                <c:pt idx="31">
                  <c:v>89</c:v>
                </c:pt>
                <c:pt idx="32">
                  <c:v>87</c:v>
                </c:pt>
                <c:pt idx="33">
                  <c:v>88</c:v>
                </c:pt>
                <c:pt idx="34">
                  <c:v>90</c:v>
                </c:pt>
                <c:pt idx="35">
                  <c:v>77</c:v>
                </c:pt>
                <c:pt idx="36">
                  <c:v>72</c:v>
                </c:pt>
                <c:pt idx="37">
                  <c:v>77</c:v>
                </c:pt>
                <c:pt idx="38">
                  <c:v>66</c:v>
                </c:pt>
                <c:pt idx="39">
                  <c:v>66</c:v>
                </c:pt>
                <c:pt idx="40">
                  <c:v>61</c:v>
                </c:pt>
                <c:pt idx="41">
                  <c:v>57</c:v>
                </c:pt>
                <c:pt idx="42">
                  <c:v>57</c:v>
                </c:pt>
                <c:pt idx="43">
                  <c:v>57</c:v>
                </c:pt>
                <c:pt idx="44">
                  <c:v>52</c:v>
                </c:pt>
                <c:pt idx="45">
                  <c:v>44</c:v>
                </c:pt>
                <c:pt idx="46">
                  <c:v>49</c:v>
                </c:pt>
                <c:pt idx="47">
                  <c:v>53</c:v>
                </c:pt>
                <c:pt idx="48">
                  <c:v>57</c:v>
                </c:pt>
                <c:pt idx="49">
                  <c:v>46</c:v>
                </c:pt>
                <c:pt idx="50">
                  <c:v>42</c:v>
                </c:pt>
                <c:pt idx="51">
                  <c:v>44</c:v>
                </c:pt>
                <c:pt idx="52">
                  <c:v>41</c:v>
                </c:pt>
                <c:pt idx="53">
                  <c:v>40</c:v>
                </c:pt>
                <c:pt idx="54">
                  <c:v>38</c:v>
                </c:pt>
                <c:pt idx="55">
                  <c:v>37</c:v>
                </c:pt>
                <c:pt idx="56">
                  <c:v>33</c:v>
                </c:pt>
                <c:pt idx="57">
                  <c:v>29</c:v>
                </c:pt>
                <c:pt idx="58">
                  <c:v>33</c:v>
                </c:pt>
                <c:pt idx="59">
                  <c:v>31</c:v>
                </c:pt>
                <c:pt idx="60">
                  <c:v>29</c:v>
                </c:pt>
                <c:pt idx="61">
                  <c:v>25</c:v>
                </c:pt>
                <c:pt idx="62">
                  <c:v>23</c:v>
                </c:pt>
                <c:pt idx="63">
                  <c:v>26</c:v>
                </c:pt>
                <c:pt idx="64">
                  <c:v>14</c:v>
                </c:pt>
                <c:pt idx="65">
                  <c:v>14</c:v>
                </c:pt>
                <c:pt idx="66">
                  <c:v>9</c:v>
                </c:pt>
                <c:pt idx="67">
                  <c:v>8</c:v>
                </c:pt>
                <c:pt idx="68">
                  <c:v>19</c:v>
                </c:pt>
                <c:pt idx="69">
                  <c:v>24</c:v>
                </c:pt>
                <c:pt idx="70">
                  <c:v>22</c:v>
                </c:pt>
                <c:pt idx="71">
                  <c:v>23</c:v>
                </c:pt>
                <c:pt idx="72">
                  <c:v>16</c:v>
                </c:pt>
                <c:pt idx="73">
                  <c:v>12</c:v>
                </c:pt>
                <c:pt idx="74">
                  <c:v>15</c:v>
                </c:pt>
                <c:pt idx="75">
                  <c:v>16</c:v>
                </c:pt>
                <c:pt idx="76">
                  <c:v>13</c:v>
                </c:pt>
                <c:pt idx="77">
                  <c:v>12</c:v>
                </c:pt>
                <c:pt idx="78">
                  <c:v>20</c:v>
                </c:pt>
                <c:pt idx="79">
                  <c:v>20</c:v>
                </c:pt>
                <c:pt idx="80">
                  <c:v>14</c:v>
                </c:pt>
                <c:pt idx="81">
                  <c:v>12</c:v>
                </c:pt>
                <c:pt idx="82">
                  <c:v>18</c:v>
                </c:pt>
              </c:numCache>
            </c:numRef>
          </c:val>
          <c:extLst>
            <c:ext xmlns:c16="http://schemas.microsoft.com/office/drawing/2014/chart" uri="{C3380CC4-5D6E-409C-BE32-E72D297353CC}">
              <c16:uniqueId val="{00000001-C700-40A4-B4B4-235EC542AFF4}"/>
            </c:ext>
          </c:extLst>
        </c:ser>
        <c:ser>
          <c:idx val="2"/>
          <c:order val="2"/>
          <c:tx>
            <c:strRef>
              <c:f>ZUSAMMENFASSUNG!$B$18</c:f>
              <c:strCache>
                <c:ptCount val="1"/>
                <c:pt idx="0">
                  <c:v>eher geringe Gefahr</c:v>
                </c:pt>
              </c:strCache>
            </c:strRef>
          </c:tx>
          <c:spPr>
            <a:solidFill>
              <a:srgbClr val="B2C462"/>
            </a:solidFill>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ZUSAMMENFASSUNG!$E$18:$CI$18</c:f>
              <c:numCache>
                <c:formatCode>General</c:formatCode>
                <c:ptCount val="83"/>
                <c:pt idx="0">
                  <c:v>0</c:v>
                </c:pt>
                <c:pt idx="1">
                  <c:v>9</c:v>
                </c:pt>
                <c:pt idx="2">
                  <c:v>12</c:v>
                </c:pt>
                <c:pt idx="3">
                  <c:v>16</c:v>
                </c:pt>
                <c:pt idx="4">
                  <c:v>14</c:v>
                </c:pt>
                <c:pt idx="5">
                  <c:v>21</c:v>
                </c:pt>
                <c:pt idx="6">
                  <c:v>31</c:v>
                </c:pt>
                <c:pt idx="7">
                  <c:v>54</c:v>
                </c:pt>
                <c:pt idx="8">
                  <c:v>73</c:v>
                </c:pt>
                <c:pt idx="9">
                  <c:v>83</c:v>
                </c:pt>
                <c:pt idx="10">
                  <c:v>143</c:v>
                </c:pt>
                <c:pt idx="11">
                  <c:v>139</c:v>
                </c:pt>
                <c:pt idx="12">
                  <c:v>141</c:v>
                </c:pt>
                <c:pt idx="13">
                  <c:v>135</c:v>
                </c:pt>
                <c:pt idx="14">
                  <c:v>140</c:v>
                </c:pt>
                <c:pt idx="15">
                  <c:v>113</c:v>
                </c:pt>
                <c:pt idx="16">
                  <c:v>117</c:v>
                </c:pt>
                <c:pt idx="17">
                  <c:v>126</c:v>
                </c:pt>
                <c:pt idx="18">
                  <c:v>154</c:v>
                </c:pt>
                <c:pt idx="19">
                  <c:v>151</c:v>
                </c:pt>
                <c:pt idx="20">
                  <c:v>150</c:v>
                </c:pt>
                <c:pt idx="21">
                  <c:v>149</c:v>
                </c:pt>
                <c:pt idx="22">
                  <c:v>130</c:v>
                </c:pt>
                <c:pt idx="23">
                  <c:v>162</c:v>
                </c:pt>
                <c:pt idx="24">
                  <c:v>144</c:v>
                </c:pt>
                <c:pt idx="25">
                  <c:v>136</c:v>
                </c:pt>
                <c:pt idx="26">
                  <c:v>135</c:v>
                </c:pt>
                <c:pt idx="27">
                  <c:v>124</c:v>
                </c:pt>
                <c:pt idx="28">
                  <c:v>121</c:v>
                </c:pt>
                <c:pt idx="29">
                  <c:v>120</c:v>
                </c:pt>
                <c:pt idx="30">
                  <c:v>118</c:v>
                </c:pt>
                <c:pt idx="31">
                  <c:v>108</c:v>
                </c:pt>
                <c:pt idx="32">
                  <c:v>112</c:v>
                </c:pt>
                <c:pt idx="33">
                  <c:v>110</c:v>
                </c:pt>
                <c:pt idx="34">
                  <c:v>99</c:v>
                </c:pt>
                <c:pt idx="35">
                  <c:v>101</c:v>
                </c:pt>
                <c:pt idx="36">
                  <c:v>110</c:v>
                </c:pt>
                <c:pt idx="37">
                  <c:v>104</c:v>
                </c:pt>
                <c:pt idx="38">
                  <c:v>111</c:v>
                </c:pt>
                <c:pt idx="39">
                  <c:v>107</c:v>
                </c:pt>
                <c:pt idx="40">
                  <c:v>103</c:v>
                </c:pt>
                <c:pt idx="41">
                  <c:v>104</c:v>
                </c:pt>
                <c:pt idx="42">
                  <c:v>82</c:v>
                </c:pt>
                <c:pt idx="43">
                  <c:v>86</c:v>
                </c:pt>
                <c:pt idx="44">
                  <c:v>86</c:v>
                </c:pt>
                <c:pt idx="45">
                  <c:v>90</c:v>
                </c:pt>
                <c:pt idx="46">
                  <c:v>79</c:v>
                </c:pt>
                <c:pt idx="47">
                  <c:v>79</c:v>
                </c:pt>
                <c:pt idx="48">
                  <c:v>74</c:v>
                </c:pt>
                <c:pt idx="49">
                  <c:v>74</c:v>
                </c:pt>
                <c:pt idx="50">
                  <c:v>72</c:v>
                </c:pt>
                <c:pt idx="51">
                  <c:v>70</c:v>
                </c:pt>
                <c:pt idx="52">
                  <c:v>71</c:v>
                </c:pt>
                <c:pt idx="53">
                  <c:v>72</c:v>
                </c:pt>
                <c:pt idx="54">
                  <c:v>58</c:v>
                </c:pt>
                <c:pt idx="55">
                  <c:v>64</c:v>
                </c:pt>
                <c:pt idx="56">
                  <c:v>60</c:v>
                </c:pt>
                <c:pt idx="57">
                  <c:v>58</c:v>
                </c:pt>
                <c:pt idx="58">
                  <c:v>39</c:v>
                </c:pt>
                <c:pt idx="59">
                  <c:v>33</c:v>
                </c:pt>
                <c:pt idx="60">
                  <c:v>34</c:v>
                </c:pt>
                <c:pt idx="61">
                  <c:v>32</c:v>
                </c:pt>
                <c:pt idx="62">
                  <c:v>39</c:v>
                </c:pt>
                <c:pt idx="63">
                  <c:v>36</c:v>
                </c:pt>
                <c:pt idx="64">
                  <c:v>34</c:v>
                </c:pt>
                <c:pt idx="65">
                  <c:v>28</c:v>
                </c:pt>
                <c:pt idx="66">
                  <c:v>21</c:v>
                </c:pt>
                <c:pt idx="67">
                  <c:v>19</c:v>
                </c:pt>
                <c:pt idx="68">
                  <c:v>11</c:v>
                </c:pt>
                <c:pt idx="69">
                  <c:v>10</c:v>
                </c:pt>
                <c:pt idx="70">
                  <c:v>17</c:v>
                </c:pt>
                <c:pt idx="71">
                  <c:v>16</c:v>
                </c:pt>
                <c:pt idx="72">
                  <c:v>18</c:v>
                </c:pt>
                <c:pt idx="73">
                  <c:v>27</c:v>
                </c:pt>
                <c:pt idx="74">
                  <c:v>37</c:v>
                </c:pt>
                <c:pt idx="75">
                  <c:v>43</c:v>
                </c:pt>
                <c:pt idx="76">
                  <c:v>42</c:v>
                </c:pt>
                <c:pt idx="77">
                  <c:v>38</c:v>
                </c:pt>
                <c:pt idx="78">
                  <c:v>28</c:v>
                </c:pt>
                <c:pt idx="79">
                  <c:v>32</c:v>
                </c:pt>
                <c:pt idx="80">
                  <c:v>33</c:v>
                </c:pt>
                <c:pt idx="81">
                  <c:v>35</c:v>
                </c:pt>
                <c:pt idx="82">
                  <c:v>34</c:v>
                </c:pt>
              </c:numCache>
            </c:numRef>
          </c:val>
          <c:extLst>
            <c:ext xmlns:c16="http://schemas.microsoft.com/office/drawing/2014/chart" uri="{C3380CC4-5D6E-409C-BE32-E72D297353CC}">
              <c16:uniqueId val="{00000002-C700-40A4-B4B4-235EC542AFF4}"/>
            </c:ext>
          </c:extLst>
        </c:ser>
        <c:ser>
          <c:idx val="4"/>
          <c:order val="3"/>
          <c:tx>
            <c:strRef>
              <c:f>ZUSAMMENFASSUNG!$B$19</c:f>
              <c:strCache>
                <c:ptCount val="1"/>
                <c:pt idx="0">
                  <c:v>geringe Gefahr</c:v>
                </c:pt>
              </c:strCache>
            </c:strRef>
          </c:tx>
          <c:spPr>
            <a:solidFill>
              <a:srgbClr val="FDE8A6"/>
            </a:solidFill>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ZUSAMMENFASSUNG!$E$19:$CI$19</c:f>
              <c:numCache>
                <c:formatCode>General</c:formatCode>
                <c:ptCount val="83"/>
                <c:pt idx="0">
                  <c:v>400</c:v>
                </c:pt>
                <c:pt idx="1">
                  <c:v>370</c:v>
                </c:pt>
                <c:pt idx="2">
                  <c:v>355</c:v>
                </c:pt>
                <c:pt idx="3">
                  <c:v>351</c:v>
                </c:pt>
                <c:pt idx="4">
                  <c:v>347</c:v>
                </c:pt>
                <c:pt idx="5">
                  <c:v>340</c:v>
                </c:pt>
                <c:pt idx="6">
                  <c:v>324</c:v>
                </c:pt>
                <c:pt idx="7">
                  <c:v>300</c:v>
                </c:pt>
                <c:pt idx="8">
                  <c:v>278</c:v>
                </c:pt>
                <c:pt idx="9">
                  <c:v>269</c:v>
                </c:pt>
                <c:pt idx="10">
                  <c:v>158</c:v>
                </c:pt>
                <c:pt idx="11">
                  <c:v>144</c:v>
                </c:pt>
                <c:pt idx="12">
                  <c:v>144</c:v>
                </c:pt>
                <c:pt idx="13">
                  <c:v>121</c:v>
                </c:pt>
                <c:pt idx="14">
                  <c:v>70</c:v>
                </c:pt>
                <c:pt idx="15">
                  <c:v>67</c:v>
                </c:pt>
                <c:pt idx="16">
                  <c:v>71</c:v>
                </c:pt>
                <c:pt idx="17">
                  <c:v>76</c:v>
                </c:pt>
                <c:pt idx="18">
                  <c:v>48</c:v>
                </c:pt>
                <c:pt idx="19">
                  <c:v>49</c:v>
                </c:pt>
                <c:pt idx="20">
                  <c:v>46</c:v>
                </c:pt>
                <c:pt idx="21">
                  <c:v>50</c:v>
                </c:pt>
                <c:pt idx="22">
                  <c:v>41</c:v>
                </c:pt>
                <c:pt idx="23">
                  <c:v>43</c:v>
                </c:pt>
                <c:pt idx="24">
                  <c:v>47</c:v>
                </c:pt>
                <c:pt idx="25">
                  <c:v>39</c:v>
                </c:pt>
                <c:pt idx="26">
                  <c:v>51</c:v>
                </c:pt>
                <c:pt idx="27">
                  <c:v>54</c:v>
                </c:pt>
                <c:pt idx="28">
                  <c:v>48</c:v>
                </c:pt>
                <c:pt idx="29">
                  <c:v>54</c:v>
                </c:pt>
                <c:pt idx="30">
                  <c:v>70</c:v>
                </c:pt>
                <c:pt idx="31">
                  <c:v>67</c:v>
                </c:pt>
                <c:pt idx="32">
                  <c:v>63</c:v>
                </c:pt>
                <c:pt idx="33">
                  <c:v>63</c:v>
                </c:pt>
                <c:pt idx="34">
                  <c:v>61</c:v>
                </c:pt>
                <c:pt idx="35">
                  <c:v>66</c:v>
                </c:pt>
                <c:pt idx="36">
                  <c:v>67</c:v>
                </c:pt>
                <c:pt idx="37">
                  <c:v>66</c:v>
                </c:pt>
                <c:pt idx="38">
                  <c:v>69</c:v>
                </c:pt>
                <c:pt idx="39">
                  <c:v>72</c:v>
                </c:pt>
                <c:pt idx="40">
                  <c:v>76</c:v>
                </c:pt>
                <c:pt idx="41">
                  <c:v>75</c:v>
                </c:pt>
                <c:pt idx="42">
                  <c:v>82</c:v>
                </c:pt>
                <c:pt idx="43">
                  <c:v>75</c:v>
                </c:pt>
                <c:pt idx="44">
                  <c:v>73</c:v>
                </c:pt>
                <c:pt idx="45">
                  <c:v>71</c:v>
                </c:pt>
                <c:pt idx="46">
                  <c:v>90</c:v>
                </c:pt>
                <c:pt idx="47">
                  <c:v>83</c:v>
                </c:pt>
                <c:pt idx="48">
                  <c:v>73</c:v>
                </c:pt>
                <c:pt idx="49">
                  <c:v>65</c:v>
                </c:pt>
                <c:pt idx="50">
                  <c:v>66</c:v>
                </c:pt>
                <c:pt idx="51">
                  <c:v>72</c:v>
                </c:pt>
                <c:pt idx="52">
                  <c:v>68</c:v>
                </c:pt>
                <c:pt idx="53">
                  <c:v>68</c:v>
                </c:pt>
                <c:pt idx="54">
                  <c:v>65</c:v>
                </c:pt>
                <c:pt idx="55">
                  <c:v>56</c:v>
                </c:pt>
                <c:pt idx="56">
                  <c:v>61</c:v>
                </c:pt>
                <c:pt idx="57">
                  <c:v>57</c:v>
                </c:pt>
                <c:pt idx="58">
                  <c:v>54</c:v>
                </c:pt>
                <c:pt idx="59">
                  <c:v>60</c:v>
                </c:pt>
                <c:pt idx="60">
                  <c:v>59</c:v>
                </c:pt>
                <c:pt idx="61">
                  <c:v>48</c:v>
                </c:pt>
                <c:pt idx="62">
                  <c:v>44</c:v>
                </c:pt>
                <c:pt idx="63">
                  <c:v>42</c:v>
                </c:pt>
                <c:pt idx="64">
                  <c:v>37</c:v>
                </c:pt>
                <c:pt idx="65">
                  <c:v>34</c:v>
                </c:pt>
                <c:pt idx="66">
                  <c:v>27</c:v>
                </c:pt>
                <c:pt idx="67">
                  <c:v>24</c:v>
                </c:pt>
                <c:pt idx="68">
                  <c:v>30</c:v>
                </c:pt>
                <c:pt idx="69">
                  <c:v>29</c:v>
                </c:pt>
                <c:pt idx="70">
                  <c:v>25</c:v>
                </c:pt>
                <c:pt idx="71">
                  <c:v>35</c:v>
                </c:pt>
                <c:pt idx="72">
                  <c:v>43</c:v>
                </c:pt>
                <c:pt idx="73">
                  <c:v>41</c:v>
                </c:pt>
                <c:pt idx="74">
                  <c:v>37</c:v>
                </c:pt>
                <c:pt idx="75">
                  <c:v>31</c:v>
                </c:pt>
                <c:pt idx="76">
                  <c:v>33</c:v>
                </c:pt>
                <c:pt idx="77">
                  <c:v>37</c:v>
                </c:pt>
                <c:pt idx="78">
                  <c:v>40</c:v>
                </c:pt>
                <c:pt idx="79">
                  <c:v>30</c:v>
                </c:pt>
                <c:pt idx="80">
                  <c:v>33</c:v>
                </c:pt>
                <c:pt idx="81">
                  <c:v>36</c:v>
                </c:pt>
                <c:pt idx="82">
                  <c:v>45</c:v>
                </c:pt>
              </c:numCache>
            </c:numRef>
          </c:val>
          <c:extLst>
            <c:ext xmlns:c16="http://schemas.microsoft.com/office/drawing/2014/chart" uri="{C3380CC4-5D6E-409C-BE32-E72D297353CC}">
              <c16:uniqueId val="{00000003-C700-40A4-B4B4-235EC542AFF4}"/>
            </c:ext>
          </c:extLst>
        </c:ser>
        <c:ser>
          <c:idx val="9"/>
          <c:order val="4"/>
          <c:tx>
            <c:strRef>
              <c:f>ZUSAMMENFASSUNG!$B$20</c:f>
              <c:strCache>
                <c:ptCount val="1"/>
                <c:pt idx="0">
                  <c:v>mäßige Gefahr</c:v>
                </c:pt>
              </c:strCache>
            </c:strRef>
          </c:tx>
          <c:spPr>
            <a:solidFill>
              <a:srgbClr val="F1A36C"/>
            </a:solidFill>
            <a:ln w="25400">
              <a:noFill/>
            </a:ln>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ZUSAMMENFASSUNG!$E$20:$CI$20</c:f>
              <c:numCache>
                <c:formatCode>General</c:formatCode>
                <c:ptCount val="83"/>
                <c:pt idx="0">
                  <c:v>0</c:v>
                </c:pt>
                <c:pt idx="1">
                  <c:v>8</c:v>
                </c:pt>
                <c:pt idx="2">
                  <c:v>13</c:v>
                </c:pt>
                <c:pt idx="3">
                  <c:v>11</c:v>
                </c:pt>
                <c:pt idx="4">
                  <c:v>12</c:v>
                </c:pt>
                <c:pt idx="5">
                  <c:v>11</c:v>
                </c:pt>
                <c:pt idx="6">
                  <c:v>11</c:v>
                </c:pt>
                <c:pt idx="7">
                  <c:v>16</c:v>
                </c:pt>
                <c:pt idx="8">
                  <c:v>12</c:v>
                </c:pt>
                <c:pt idx="9">
                  <c:v>10</c:v>
                </c:pt>
                <c:pt idx="10">
                  <c:v>13</c:v>
                </c:pt>
                <c:pt idx="11">
                  <c:v>12</c:v>
                </c:pt>
                <c:pt idx="12">
                  <c:v>11</c:v>
                </c:pt>
                <c:pt idx="13">
                  <c:v>11</c:v>
                </c:pt>
                <c:pt idx="14">
                  <c:v>8</c:v>
                </c:pt>
                <c:pt idx="15">
                  <c:v>7</c:v>
                </c:pt>
                <c:pt idx="16">
                  <c:v>9</c:v>
                </c:pt>
                <c:pt idx="17">
                  <c:v>8</c:v>
                </c:pt>
                <c:pt idx="18">
                  <c:v>5</c:v>
                </c:pt>
                <c:pt idx="19">
                  <c:v>4</c:v>
                </c:pt>
                <c:pt idx="20">
                  <c:v>5</c:v>
                </c:pt>
                <c:pt idx="21">
                  <c:v>7</c:v>
                </c:pt>
                <c:pt idx="22">
                  <c:v>7</c:v>
                </c:pt>
                <c:pt idx="23">
                  <c:v>10</c:v>
                </c:pt>
                <c:pt idx="24">
                  <c:v>9</c:v>
                </c:pt>
                <c:pt idx="25">
                  <c:v>12</c:v>
                </c:pt>
                <c:pt idx="26">
                  <c:v>12</c:v>
                </c:pt>
                <c:pt idx="27">
                  <c:v>9</c:v>
                </c:pt>
                <c:pt idx="28">
                  <c:v>14</c:v>
                </c:pt>
                <c:pt idx="29">
                  <c:v>17</c:v>
                </c:pt>
                <c:pt idx="30">
                  <c:v>19</c:v>
                </c:pt>
                <c:pt idx="31">
                  <c:v>29</c:v>
                </c:pt>
                <c:pt idx="32">
                  <c:v>34</c:v>
                </c:pt>
                <c:pt idx="33">
                  <c:v>35</c:v>
                </c:pt>
                <c:pt idx="34">
                  <c:v>44</c:v>
                </c:pt>
                <c:pt idx="35">
                  <c:v>38</c:v>
                </c:pt>
                <c:pt idx="36">
                  <c:v>37</c:v>
                </c:pt>
                <c:pt idx="37">
                  <c:v>43</c:v>
                </c:pt>
                <c:pt idx="38">
                  <c:v>54</c:v>
                </c:pt>
                <c:pt idx="39">
                  <c:v>55</c:v>
                </c:pt>
                <c:pt idx="40">
                  <c:v>55</c:v>
                </c:pt>
                <c:pt idx="41">
                  <c:v>59</c:v>
                </c:pt>
                <c:pt idx="42">
                  <c:v>64</c:v>
                </c:pt>
                <c:pt idx="43">
                  <c:v>72</c:v>
                </c:pt>
                <c:pt idx="44">
                  <c:v>76</c:v>
                </c:pt>
                <c:pt idx="45">
                  <c:v>76</c:v>
                </c:pt>
                <c:pt idx="46">
                  <c:v>74</c:v>
                </c:pt>
                <c:pt idx="47">
                  <c:v>76</c:v>
                </c:pt>
                <c:pt idx="48">
                  <c:v>84</c:v>
                </c:pt>
                <c:pt idx="49">
                  <c:v>99</c:v>
                </c:pt>
                <c:pt idx="50">
                  <c:v>100</c:v>
                </c:pt>
                <c:pt idx="51">
                  <c:v>94</c:v>
                </c:pt>
                <c:pt idx="52">
                  <c:v>101</c:v>
                </c:pt>
                <c:pt idx="53">
                  <c:v>100</c:v>
                </c:pt>
                <c:pt idx="54">
                  <c:v>100</c:v>
                </c:pt>
                <c:pt idx="55">
                  <c:v>106</c:v>
                </c:pt>
                <c:pt idx="56">
                  <c:v>112</c:v>
                </c:pt>
                <c:pt idx="57">
                  <c:v>112</c:v>
                </c:pt>
                <c:pt idx="58">
                  <c:v>110</c:v>
                </c:pt>
                <c:pt idx="59">
                  <c:v>100</c:v>
                </c:pt>
                <c:pt idx="60">
                  <c:v>96</c:v>
                </c:pt>
                <c:pt idx="61">
                  <c:v>113</c:v>
                </c:pt>
                <c:pt idx="62">
                  <c:v>101</c:v>
                </c:pt>
                <c:pt idx="63">
                  <c:v>100</c:v>
                </c:pt>
                <c:pt idx="64">
                  <c:v>113</c:v>
                </c:pt>
                <c:pt idx="65">
                  <c:v>107</c:v>
                </c:pt>
                <c:pt idx="66">
                  <c:v>111</c:v>
                </c:pt>
                <c:pt idx="67">
                  <c:v>115</c:v>
                </c:pt>
                <c:pt idx="68">
                  <c:v>110</c:v>
                </c:pt>
                <c:pt idx="69">
                  <c:v>110</c:v>
                </c:pt>
                <c:pt idx="70">
                  <c:v>120</c:v>
                </c:pt>
                <c:pt idx="71">
                  <c:v>123</c:v>
                </c:pt>
                <c:pt idx="72">
                  <c:v>115</c:v>
                </c:pt>
                <c:pt idx="73">
                  <c:v>115</c:v>
                </c:pt>
                <c:pt idx="74">
                  <c:v>104</c:v>
                </c:pt>
                <c:pt idx="75">
                  <c:v>105</c:v>
                </c:pt>
                <c:pt idx="76">
                  <c:v>105</c:v>
                </c:pt>
                <c:pt idx="77">
                  <c:v>106</c:v>
                </c:pt>
                <c:pt idx="78">
                  <c:v>112</c:v>
                </c:pt>
                <c:pt idx="79">
                  <c:v>127</c:v>
                </c:pt>
                <c:pt idx="80">
                  <c:v>117</c:v>
                </c:pt>
                <c:pt idx="81">
                  <c:v>118</c:v>
                </c:pt>
                <c:pt idx="82">
                  <c:v>147</c:v>
                </c:pt>
              </c:numCache>
            </c:numRef>
          </c:val>
          <c:extLst>
            <c:ext xmlns:c16="http://schemas.microsoft.com/office/drawing/2014/chart" uri="{C3380CC4-5D6E-409C-BE32-E72D297353CC}">
              <c16:uniqueId val="{00000004-C700-40A4-B4B4-235EC542AFF4}"/>
            </c:ext>
          </c:extLst>
        </c:ser>
        <c:ser>
          <c:idx val="3"/>
          <c:order val="5"/>
          <c:tx>
            <c:strRef>
              <c:f>ZUSAMMENFASSUNG!$B$21</c:f>
              <c:strCache>
                <c:ptCount val="1"/>
                <c:pt idx="0">
                  <c:v>eher hohe Gefahr</c:v>
                </c:pt>
              </c:strCache>
            </c:strRef>
          </c:tx>
          <c:spPr>
            <a:solidFill>
              <a:srgbClr val="D9604B"/>
            </a:solidFill>
            <a:ln w="25400">
              <a:noFill/>
            </a:ln>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ZUSAMMENFASSUNG!$E$21:$CI$21</c:f>
              <c:numCache>
                <c:formatCode>General</c:formatCode>
                <c:ptCount val="83"/>
                <c:pt idx="0">
                  <c:v>0</c:v>
                </c:pt>
                <c:pt idx="1">
                  <c:v>2</c:v>
                </c:pt>
                <c:pt idx="2">
                  <c:v>5</c:v>
                </c:pt>
                <c:pt idx="3">
                  <c:v>3</c:v>
                </c:pt>
                <c:pt idx="4">
                  <c:v>4</c:v>
                </c:pt>
                <c:pt idx="5">
                  <c:v>4</c:v>
                </c:pt>
                <c:pt idx="6">
                  <c:v>3</c:v>
                </c:pt>
                <c:pt idx="7">
                  <c:v>2</c:v>
                </c:pt>
                <c:pt idx="8">
                  <c:v>1</c:v>
                </c:pt>
                <c:pt idx="9">
                  <c:v>1</c:v>
                </c:pt>
                <c:pt idx="10">
                  <c:v>1</c:v>
                </c:pt>
                <c:pt idx="11">
                  <c:v>2</c:v>
                </c:pt>
                <c:pt idx="12">
                  <c:v>3</c:v>
                </c:pt>
                <c:pt idx="13">
                  <c:v>2</c:v>
                </c:pt>
                <c:pt idx="14">
                  <c:v>5</c:v>
                </c:pt>
                <c:pt idx="15">
                  <c:v>3</c:v>
                </c:pt>
                <c:pt idx="16">
                  <c:v>2</c:v>
                </c:pt>
                <c:pt idx="17">
                  <c:v>3</c:v>
                </c:pt>
                <c:pt idx="18">
                  <c:v>1</c:v>
                </c:pt>
                <c:pt idx="19">
                  <c:v>1</c:v>
                </c:pt>
                <c:pt idx="20">
                  <c:v>1</c:v>
                </c:pt>
                <c:pt idx="21">
                  <c:v>1</c:v>
                </c:pt>
                <c:pt idx="22">
                  <c:v>1</c:v>
                </c:pt>
                <c:pt idx="23">
                  <c:v>1</c:v>
                </c:pt>
                <c:pt idx="24">
                  <c:v>1</c:v>
                </c:pt>
                <c:pt idx="25">
                  <c:v>2</c:v>
                </c:pt>
                <c:pt idx="26">
                  <c:v>3</c:v>
                </c:pt>
                <c:pt idx="27">
                  <c:v>5</c:v>
                </c:pt>
                <c:pt idx="28">
                  <c:v>7</c:v>
                </c:pt>
                <c:pt idx="29">
                  <c:v>6</c:v>
                </c:pt>
                <c:pt idx="30">
                  <c:v>7</c:v>
                </c:pt>
                <c:pt idx="31">
                  <c:v>8</c:v>
                </c:pt>
                <c:pt idx="32">
                  <c:v>9</c:v>
                </c:pt>
                <c:pt idx="33">
                  <c:v>9</c:v>
                </c:pt>
                <c:pt idx="34">
                  <c:v>19</c:v>
                </c:pt>
                <c:pt idx="35">
                  <c:v>26</c:v>
                </c:pt>
                <c:pt idx="36">
                  <c:v>29</c:v>
                </c:pt>
                <c:pt idx="37">
                  <c:v>30</c:v>
                </c:pt>
                <c:pt idx="38">
                  <c:v>29</c:v>
                </c:pt>
                <c:pt idx="39">
                  <c:v>30</c:v>
                </c:pt>
                <c:pt idx="40">
                  <c:v>30</c:v>
                </c:pt>
                <c:pt idx="41">
                  <c:v>33</c:v>
                </c:pt>
                <c:pt idx="42">
                  <c:v>46</c:v>
                </c:pt>
                <c:pt idx="43">
                  <c:v>47</c:v>
                </c:pt>
                <c:pt idx="44">
                  <c:v>52</c:v>
                </c:pt>
                <c:pt idx="45">
                  <c:v>56</c:v>
                </c:pt>
                <c:pt idx="46">
                  <c:v>66</c:v>
                </c:pt>
                <c:pt idx="47">
                  <c:v>67</c:v>
                </c:pt>
                <c:pt idx="48">
                  <c:v>69</c:v>
                </c:pt>
                <c:pt idx="49">
                  <c:v>74</c:v>
                </c:pt>
                <c:pt idx="50">
                  <c:v>86</c:v>
                </c:pt>
                <c:pt idx="51">
                  <c:v>91</c:v>
                </c:pt>
                <c:pt idx="52">
                  <c:v>92</c:v>
                </c:pt>
                <c:pt idx="53">
                  <c:v>96</c:v>
                </c:pt>
                <c:pt idx="54">
                  <c:v>107</c:v>
                </c:pt>
                <c:pt idx="55">
                  <c:v>105</c:v>
                </c:pt>
                <c:pt idx="56">
                  <c:v>103</c:v>
                </c:pt>
                <c:pt idx="57">
                  <c:v>110</c:v>
                </c:pt>
                <c:pt idx="58">
                  <c:v>125</c:v>
                </c:pt>
                <c:pt idx="59">
                  <c:v>137</c:v>
                </c:pt>
                <c:pt idx="60">
                  <c:v>143</c:v>
                </c:pt>
                <c:pt idx="61">
                  <c:v>143</c:v>
                </c:pt>
                <c:pt idx="62">
                  <c:v>149</c:v>
                </c:pt>
                <c:pt idx="63">
                  <c:v>152</c:v>
                </c:pt>
                <c:pt idx="64">
                  <c:v>137</c:v>
                </c:pt>
                <c:pt idx="65">
                  <c:v>153</c:v>
                </c:pt>
                <c:pt idx="66">
                  <c:v>156</c:v>
                </c:pt>
                <c:pt idx="67">
                  <c:v>157</c:v>
                </c:pt>
                <c:pt idx="68">
                  <c:v>208</c:v>
                </c:pt>
                <c:pt idx="69">
                  <c:v>209</c:v>
                </c:pt>
                <c:pt idx="70">
                  <c:v>200</c:v>
                </c:pt>
                <c:pt idx="71">
                  <c:v>188</c:v>
                </c:pt>
                <c:pt idx="72">
                  <c:v>119</c:v>
                </c:pt>
                <c:pt idx="73">
                  <c:v>114</c:v>
                </c:pt>
                <c:pt idx="74">
                  <c:v>120</c:v>
                </c:pt>
                <c:pt idx="75">
                  <c:v>121</c:v>
                </c:pt>
                <c:pt idx="76">
                  <c:v>113</c:v>
                </c:pt>
                <c:pt idx="77">
                  <c:v>112</c:v>
                </c:pt>
                <c:pt idx="78">
                  <c:v>107</c:v>
                </c:pt>
                <c:pt idx="79">
                  <c:v>98</c:v>
                </c:pt>
                <c:pt idx="80">
                  <c:v>103</c:v>
                </c:pt>
                <c:pt idx="81">
                  <c:v>104</c:v>
                </c:pt>
                <c:pt idx="82">
                  <c:v>95</c:v>
                </c:pt>
              </c:numCache>
            </c:numRef>
          </c:val>
          <c:extLst>
            <c:ext xmlns:c16="http://schemas.microsoft.com/office/drawing/2014/chart" uri="{C3380CC4-5D6E-409C-BE32-E72D297353CC}">
              <c16:uniqueId val="{00000005-C700-40A4-B4B4-235EC542AFF4}"/>
            </c:ext>
          </c:extLst>
        </c:ser>
        <c:ser>
          <c:idx val="6"/>
          <c:order val="6"/>
          <c:tx>
            <c:strRef>
              <c:f>ZUSAMMENFASSUNG!$B$22</c:f>
              <c:strCache>
                <c:ptCount val="1"/>
                <c:pt idx="0">
                  <c:v>hohe Gefahr</c:v>
                </c:pt>
              </c:strCache>
            </c:strRef>
          </c:tx>
          <c:spPr>
            <a:solidFill>
              <a:srgbClr val="BE253F"/>
            </a:solidFill>
          </c:spPr>
          <c:cat>
            <c:multiLvlStrRef>
              <c:f>[2]ZUSAMMENFASSUNG!$AD$5:$DI$6</c:f>
              <c:multiLvlStrCache>
                <c:ptCount val="84"/>
                <c:lvl/>
                <c:lvl>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lvl>
              </c:multiLvlStrCache>
            </c:multiLvlStrRef>
          </c:cat>
          <c:val>
            <c:numRef>
              <c:f>ZUSAMMENFASSUNG!$E$22:$CI$22</c:f>
              <c:numCache>
                <c:formatCode>General</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1</c:v>
                </c:pt>
                <c:pt idx="31">
                  <c:v>1</c:v>
                </c:pt>
                <c:pt idx="32">
                  <c:v>1</c:v>
                </c:pt>
                <c:pt idx="33">
                  <c:v>1</c:v>
                </c:pt>
                <c:pt idx="34">
                  <c:v>1</c:v>
                </c:pt>
                <c:pt idx="35">
                  <c:v>2</c:v>
                </c:pt>
                <c:pt idx="36">
                  <c:v>2</c:v>
                </c:pt>
                <c:pt idx="37">
                  <c:v>3</c:v>
                </c:pt>
                <c:pt idx="38">
                  <c:v>6</c:v>
                </c:pt>
                <c:pt idx="39">
                  <c:v>5</c:v>
                </c:pt>
                <c:pt idx="40">
                  <c:v>7</c:v>
                </c:pt>
                <c:pt idx="41">
                  <c:v>7</c:v>
                </c:pt>
                <c:pt idx="42">
                  <c:v>11</c:v>
                </c:pt>
                <c:pt idx="43">
                  <c:v>13</c:v>
                </c:pt>
                <c:pt idx="44">
                  <c:v>13</c:v>
                </c:pt>
                <c:pt idx="45">
                  <c:v>14</c:v>
                </c:pt>
                <c:pt idx="46">
                  <c:v>2</c:v>
                </c:pt>
                <c:pt idx="47">
                  <c:v>2</c:v>
                </c:pt>
                <c:pt idx="48">
                  <c:v>2</c:v>
                </c:pt>
                <c:pt idx="49">
                  <c:v>2</c:v>
                </c:pt>
                <c:pt idx="50">
                  <c:v>4</c:v>
                </c:pt>
                <c:pt idx="51">
                  <c:v>4</c:v>
                </c:pt>
                <c:pt idx="52">
                  <c:v>6</c:v>
                </c:pt>
                <c:pt idx="53">
                  <c:v>6</c:v>
                </c:pt>
                <c:pt idx="54">
                  <c:v>10</c:v>
                </c:pt>
                <c:pt idx="55">
                  <c:v>12</c:v>
                </c:pt>
                <c:pt idx="56">
                  <c:v>13</c:v>
                </c:pt>
                <c:pt idx="57">
                  <c:v>15</c:v>
                </c:pt>
                <c:pt idx="58">
                  <c:v>17</c:v>
                </c:pt>
                <c:pt idx="59">
                  <c:v>18</c:v>
                </c:pt>
                <c:pt idx="60">
                  <c:v>19</c:v>
                </c:pt>
                <c:pt idx="61">
                  <c:v>20</c:v>
                </c:pt>
                <c:pt idx="62">
                  <c:v>34</c:v>
                </c:pt>
                <c:pt idx="63">
                  <c:v>35</c:v>
                </c:pt>
                <c:pt idx="64">
                  <c:v>58</c:v>
                </c:pt>
                <c:pt idx="65">
                  <c:v>58</c:v>
                </c:pt>
                <c:pt idx="66">
                  <c:v>67</c:v>
                </c:pt>
                <c:pt idx="67">
                  <c:v>67</c:v>
                </c:pt>
                <c:pt idx="68">
                  <c:v>13</c:v>
                </c:pt>
                <c:pt idx="69">
                  <c:v>12</c:v>
                </c:pt>
                <c:pt idx="70">
                  <c:v>10</c:v>
                </c:pt>
                <c:pt idx="71">
                  <c:v>9</c:v>
                </c:pt>
                <c:pt idx="72">
                  <c:v>83</c:v>
                </c:pt>
                <c:pt idx="73">
                  <c:v>83</c:v>
                </c:pt>
                <c:pt idx="74">
                  <c:v>78</c:v>
                </c:pt>
                <c:pt idx="75">
                  <c:v>74</c:v>
                </c:pt>
                <c:pt idx="76">
                  <c:v>84</c:v>
                </c:pt>
                <c:pt idx="77">
                  <c:v>83</c:v>
                </c:pt>
                <c:pt idx="78">
                  <c:v>80</c:v>
                </c:pt>
                <c:pt idx="79">
                  <c:v>78</c:v>
                </c:pt>
                <c:pt idx="80">
                  <c:v>84</c:v>
                </c:pt>
                <c:pt idx="81">
                  <c:v>80</c:v>
                </c:pt>
                <c:pt idx="82">
                  <c:v>42</c:v>
                </c:pt>
              </c:numCache>
            </c:numRef>
          </c:val>
          <c:extLst>
            <c:ext xmlns:c16="http://schemas.microsoft.com/office/drawing/2014/chart" uri="{C3380CC4-5D6E-409C-BE32-E72D297353CC}">
              <c16:uniqueId val="{00000006-C700-40A4-B4B4-235EC542AFF4}"/>
            </c:ext>
          </c:extLst>
        </c:ser>
        <c:dLbls>
          <c:showLegendKey val="0"/>
          <c:showVal val="0"/>
          <c:showCatName val="0"/>
          <c:showSerName val="0"/>
          <c:showPercent val="0"/>
          <c:showBubbleSize val="0"/>
        </c:dLbls>
        <c:axId val="159455872"/>
        <c:axId val="159461760"/>
      </c:areaChart>
      <c:catAx>
        <c:axId val="159455872"/>
        <c:scaling>
          <c:orientation val="minMax"/>
        </c:scaling>
        <c:delete val="0"/>
        <c:axPos val="b"/>
        <c:numFmt formatCode="General" sourceLinked="1"/>
        <c:majorTickMark val="out"/>
        <c:minorTickMark val="none"/>
        <c:tickLblPos val="nextTo"/>
        <c:spPr>
          <a:ln/>
        </c:spPr>
        <c:txPr>
          <a:bodyPr rot="0" vert="horz"/>
          <a:lstStyle/>
          <a:p>
            <a:pPr>
              <a:defRPr sz="1400"/>
            </a:pPr>
            <a:endParaRPr lang="de-DE"/>
          </a:p>
        </c:txPr>
        <c:crossAx val="159461760"/>
        <c:crosses val="autoZero"/>
        <c:auto val="1"/>
        <c:lblAlgn val="ctr"/>
        <c:lblOffset val="100"/>
        <c:noMultiLvlLbl val="0"/>
      </c:catAx>
      <c:valAx>
        <c:axId val="159461760"/>
        <c:scaling>
          <c:orientation val="minMax"/>
          <c:max val="400"/>
        </c:scaling>
        <c:delete val="0"/>
        <c:axPos val="l"/>
        <c:majorGridlines/>
        <c:title>
          <c:tx>
            <c:rich>
              <a:bodyPr/>
              <a:lstStyle/>
              <a:p>
                <a:pPr>
                  <a:defRPr/>
                </a:pPr>
                <a:r>
                  <a:rPr lang="de-DE"/>
                  <a:t>Anteil Kreise</a:t>
                </a:r>
              </a:p>
            </c:rich>
          </c:tx>
          <c:overlay val="0"/>
        </c:title>
        <c:numFmt formatCode="General" sourceLinked="1"/>
        <c:majorTickMark val="out"/>
        <c:minorTickMark val="none"/>
        <c:tickLblPos val="nextTo"/>
        <c:crossAx val="159455872"/>
        <c:crosses val="autoZero"/>
        <c:crossBetween val="midCat"/>
      </c:valAx>
    </c:plotArea>
    <c:legend>
      <c:legendPos val="b"/>
      <c:layout>
        <c:manualLayout>
          <c:xMode val="edge"/>
          <c:yMode val="edge"/>
          <c:x val="9.6757354526718381E-2"/>
          <c:y val="0.86304513175525155"/>
          <c:w val="0.69601586668854509"/>
          <c:h val="0.12640241666097499"/>
        </c:manualLayout>
      </c:layout>
      <c:overlay val="0"/>
    </c:legend>
    <c:plotVisOnly val="1"/>
    <c:dispBlanksAs val="gap"/>
    <c:showDLblsOverMax val="0"/>
  </c:chart>
  <c:spPr>
    <a:ln>
      <a:noFill/>
    </a:ln>
  </c:spPr>
  <c:txPr>
    <a:bodyPr/>
    <a:lstStyle/>
    <a:p>
      <a:pPr>
        <a:defRPr sz="1600">
          <a:latin typeface="+mn-lt"/>
        </a:defRPr>
      </a:pPr>
      <a:endParaRPr lang="de-DE"/>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54323959460079"/>
          <c:y val="3.7511532398704008E-2"/>
          <c:w val="0.80829419758987031"/>
          <c:h val="0.64060542961297895"/>
        </c:manualLayout>
      </c:layout>
      <c:lineChart>
        <c:grouping val="standard"/>
        <c:varyColors val="0"/>
        <c:ser>
          <c:idx val="1"/>
          <c:order val="0"/>
          <c:tx>
            <c:strRef>
              <c:f>Rückschlag!$B$13</c:f>
              <c:strCache>
                <c:ptCount val="1"/>
                <c:pt idx="0">
                  <c:v>Top7</c:v>
                </c:pt>
              </c:strCache>
            </c:strRef>
          </c:tx>
          <c:spPr>
            <a:ln w="28575" cap="rnd">
              <a:solidFill>
                <a:srgbClr val="FF6600"/>
              </a:solidFill>
              <a:round/>
            </a:ln>
            <a:effectLst/>
          </c:spPr>
          <c:marker>
            <c:symbol val="none"/>
          </c:marker>
          <c:dLbls>
            <c:dLbl>
              <c:idx val="6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FA-4FF2-A5F0-68BF6845A374}"/>
                </c:ext>
              </c:extLst>
            </c:dLbl>
            <c:dLbl>
              <c:idx val="71"/>
              <c:delete val="1"/>
              <c:extLst>
                <c:ext xmlns:c15="http://schemas.microsoft.com/office/drawing/2012/chart" uri="{CE6537A1-D6FC-4f65-9D91-7224C49458BB}"/>
                <c:ext xmlns:c16="http://schemas.microsoft.com/office/drawing/2014/chart" uri="{C3380CC4-5D6E-409C-BE32-E72D297353CC}">
                  <c16:uniqueId val="{00000001-A8FA-4FF2-A5F0-68BF6845A374}"/>
                </c:ext>
              </c:extLst>
            </c:dLbl>
            <c:dLbl>
              <c:idx val="72"/>
              <c:delete val="1"/>
              <c:extLst>
                <c:ext xmlns:c15="http://schemas.microsoft.com/office/drawing/2012/chart" uri="{CE6537A1-D6FC-4f65-9D91-7224C49458BB}"/>
                <c:ext xmlns:c16="http://schemas.microsoft.com/office/drawing/2014/chart" uri="{C3380CC4-5D6E-409C-BE32-E72D297353CC}">
                  <c16:uniqueId val="{00000002-A8FA-4FF2-A5F0-68BF6845A374}"/>
                </c:ext>
              </c:extLst>
            </c:dLbl>
            <c:dLbl>
              <c:idx val="73"/>
              <c:delete val="1"/>
              <c:extLst>
                <c:ext xmlns:c15="http://schemas.microsoft.com/office/drawing/2012/chart" uri="{CE6537A1-D6FC-4f65-9D91-7224C49458BB}"/>
                <c:ext xmlns:c16="http://schemas.microsoft.com/office/drawing/2014/chart" uri="{C3380CC4-5D6E-409C-BE32-E72D297353CC}">
                  <c16:uniqueId val="{00000003-A8FA-4FF2-A5F0-68BF6845A374}"/>
                </c:ext>
              </c:extLst>
            </c:dLbl>
            <c:dLbl>
              <c:idx val="74"/>
              <c:delete val="1"/>
              <c:extLst>
                <c:ext xmlns:c15="http://schemas.microsoft.com/office/drawing/2012/chart" uri="{CE6537A1-D6FC-4f65-9D91-7224C49458BB}"/>
                <c:ext xmlns:c16="http://schemas.microsoft.com/office/drawing/2014/chart" uri="{C3380CC4-5D6E-409C-BE32-E72D297353CC}">
                  <c16:uniqueId val="{00000004-A8FA-4FF2-A5F0-68BF6845A374}"/>
                </c:ext>
              </c:extLst>
            </c:dLbl>
            <c:dLbl>
              <c:idx val="76"/>
              <c:delete val="1"/>
              <c:extLst>
                <c:ext xmlns:c15="http://schemas.microsoft.com/office/drawing/2012/chart" uri="{CE6537A1-D6FC-4f65-9D91-7224C49458BB}"/>
                <c:ext xmlns:c16="http://schemas.microsoft.com/office/drawing/2014/chart" uri="{C3380CC4-5D6E-409C-BE32-E72D297353CC}">
                  <c16:uniqueId val="{00000005-A8FA-4FF2-A5F0-68BF6845A374}"/>
                </c:ext>
              </c:extLst>
            </c:dLbl>
            <c:dLbl>
              <c:idx val="77"/>
              <c:delete val="1"/>
              <c:extLst>
                <c:ext xmlns:c15="http://schemas.microsoft.com/office/drawing/2012/chart" uri="{CE6537A1-D6FC-4f65-9D91-7224C49458BB}"/>
                <c:ext xmlns:c16="http://schemas.microsoft.com/office/drawing/2014/chart" uri="{C3380CC4-5D6E-409C-BE32-E72D297353CC}">
                  <c16:uniqueId val="{00000006-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07-A8FA-4FF2-A5F0-68BF6845A374}"/>
                </c:ext>
              </c:extLst>
            </c:dLbl>
            <c:dLbl>
              <c:idx val="79"/>
              <c:delete val="1"/>
              <c:extLst>
                <c:ext xmlns:c15="http://schemas.microsoft.com/office/drawing/2012/chart" uri="{CE6537A1-D6FC-4f65-9D91-7224C49458BB}"/>
                <c:ext xmlns:c16="http://schemas.microsoft.com/office/drawing/2014/chart" uri="{C3380CC4-5D6E-409C-BE32-E72D297353CC}">
                  <c16:uniqueId val="{00000008-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09-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0A-A8FA-4FF2-A5F0-68BF6845A374}"/>
                </c:ext>
              </c:extLst>
            </c:dLbl>
            <c:dLbl>
              <c:idx val="82"/>
              <c:layout>
                <c:manualLayout>
                  <c:x val="3.0093920124994597E-4"/>
                  <c:y val="2.89761722717691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C6-4817-98D2-80482650E863}"/>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3"/>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2">
                  <c:v>2025'Q3</c:v>
                </c:pt>
              </c:strCache>
            </c:strRef>
          </c:cat>
          <c:val>
            <c:numRef>
              <c:f>Rückschlag!$G$13:$CO$13</c:f>
              <c:numCache>
                <c:formatCode>0%</c:formatCode>
                <c:ptCount val="87"/>
                <c:pt idx="0">
                  <c:v>-9.5873008378959731E-3</c:v>
                </c:pt>
                <c:pt idx="1">
                  <c:v>-7.7380480254790416E-3</c:v>
                </c:pt>
                <c:pt idx="2">
                  <c:v>-1.0535327425991062E-2</c:v>
                </c:pt>
                <c:pt idx="3">
                  <c:v>-1.0659278652379766E-2</c:v>
                </c:pt>
                <c:pt idx="4">
                  <c:v>-1.0104102928194537E-2</c:v>
                </c:pt>
                <c:pt idx="5">
                  <c:v>-7.8530899152397925E-3</c:v>
                </c:pt>
                <c:pt idx="6">
                  <c:v>-1.9234850306654714E-3</c:v>
                </c:pt>
                <c:pt idx="7">
                  <c:v>-5.8846048297007151E-3</c:v>
                </c:pt>
                <c:pt idx="8">
                  <c:v>-6.2043261620840862E-3</c:v>
                </c:pt>
                <c:pt idx="9">
                  <c:v>-4.2512304028394761E-3</c:v>
                </c:pt>
                <c:pt idx="10">
                  <c:v>-2.5309817559942475E-3</c:v>
                </c:pt>
                <c:pt idx="11">
                  <c:v>-7.0099047957737221E-3</c:v>
                </c:pt>
                <c:pt idx="12">
                  <c:v>-5.2914827527084938E-3</c:v>
                </c:pt>
                <c:pt idx="13">
                  <c:v>-9.7127404686757762E-3</c:v>
                </c:pt>
                <c:pt idx="14">
                  <c:v>-8.0700201157556106E-3</c:v>
                </c:pt>
                <c:pt idx="15">
                  <c:v>-5.9485460230001416E-3</c:v>
                </c:pt>
                <c:pt idx="16">
                  <c:v>-7.6449577220164258E-3</c:v>
                </c:pt>
                <c:pt idx="17">
                  <c:v>-8.7513984010721933E-3</c:v>
                </c:pt>
                <c:pt idx="18">
                  <c:v>-3.2710978862504933E-3</c:v>
                </c:pt>
                <c:pt idx="19">
                  <c:v>-4.0526334458616045E-3</c:v>
                </c:pt>
                <c:pt idx="20">
                  <c:v>0</c:v>
                </c:pt>
                <c:pt idx="21">
                  <c:v>-1.1486583912066297E-3</c:v>
                </c:pt>
                <c:pt idx="22">
                  <c:v>0</c:v>
                </c:pt>
                <c:pt idx="23">
                  <c:v>-7.5267221968825506E-3</c:v>
                </c:pt>
                <c:pt idx="24">
                  <c:v>-2.8887454757386362E-2</c:v>
                </c:pt>
                <c:pt idx="25">
                  <c:v>-1.4955355264490246E-2</c:v>
                </c:pt>
                <c:pt idx="26">
                  <c:v>-4.2932271081190333E-2</c:v>
                </c:pt>
                <c:pt idx="27">
                  <c:v>-3.56998044667272E-2</c:v>
                </c:pt>
                <c:pt idx="28">
                  <c:v>-3.669459273955087E-2</c:v>
                </c:pt>
                <c:pt idx="29">
                  <c:v>-3.8183883080193215E-2</c:v>
                </c:pt>
                <c:pt idx="30">
                  <c:v>-5.3881716724764564E-2</c:v>
                </c:pt>
                <c:pt idx="31">
                  <c:v>-7.1518340028098246E-2</c:v>
                </c:pt>
                <c:pt idx="32">
                  <c:v>-7.5248313210691267E-2</c:v>
                </c:pt>
                <c:pt idx="33">
                  <c:v>-8.7435802897442017E-2</c:v>
                </c:pt>
                <c:pt idx="34">
                  <c:v>-9.356245677445077E-2</c:v>
                </c:pt>
                <c:pt idx="35">
                  <c:v>-0.10109902985388305</c:v>
                </c:pt>
                <c:pt idx="36">
                  <c:v>-0.11994171111631462</c:v>
                </c:pt>
                <c:pt idx="37">
                  <c:v>-0.14043374644336007</c:v>
                </c:pt>
                <c:pt idx="38">
                  <c:v>-0.15215792418125948</c:v>
                </c:pt>
                <c:pt idx="39">
                  <c:v>-0.16644986275591661</c:v>
                </c:pt>
                <c:pt idx="40">
                  <c:v>-0.16721821140874393</c:v>
                </c:pt>
                <c:pt idx="41">
                  <c:v>-0.19945821707714464</c:v>
                </c:pt>
                <c:pt idx="42">
                  <c:v>-0.22241269935680061</c:v>
                </c:pt>
                <c:pt idx="43">
                  <c:v>-0.22611672166787739</c:v>
                </c:pt>
                <c:pt idx="44">
                  <c:v>-0.24013175837611359</c:v>
                </c:pt>
                <c:pt idx="45">
                  <c:v>-0.25791697748548598</c:v>
                </c:pt>
                <c:pt idx="46">
                  <c:v>-0.26795247829972474</c:v>
                </c:pt>
                <c:pt idx="47">
                  <c:v>-0.28061380273695341</c:v>
                </c:pt>
                <c:pt idx="48">
                  <c:v>-0.2781585652691333</c:v>
                </c:pt>
                <c:pt idx="49">
                  <c:v>-0.28176169466248957</c:v>
                </c:pt>
                <c:pt idx="50">
                  <c:v>-0.29434352469630826</c:v>
                </c:pt>
                <c:pt idx="51">
                  <c:v>-0.29265725123853592</c:v>
                </c:pt>
                <c:pt idx="52">
                  <c:v>-0.294113075331212</c:v>
                </c:pt>
                <c:pt idx="53">
                  <c:v>-0.29377422270751652</c:v>
                </c:pt>
                <c:pt idx="54">
                  <c:v>-0.30374710627810969</c:v>
                </c:pt>
                <c:pt idx="55">
                  <c:v>-0.3146139936141118</c:v>
                </c:pt>
                <c:pt idx="56">
                  <c:v>-0.31855709843553137</c:v>
                </c:pt>
                <c:pt idx="57">
                  <c:v>-0.33626527167505865</c:v>
                </c:pt>
                <c:pt idx="58">
                  <c:v>-0.35241057860310154</c:v>
                </c:pt>
                <c:pt idx="59">
                  <c:v>-0.36727373196550106</c:v>
                </c:pt>
                <c:pt idx="60">
                  <c:v>-0.37289146468129769</c:v>
                </c:pt>
                <c:pt idx="61">
                  <c:v>-0.37644645231266222</c:v>
                </c:pt>
                <c:pt idx="62">
                  <c:v>-0.39562480010104151</c:v>
                </c:pt>
                <c:pt idx="63">
                  <c:v>-0.40446739296091899</c:v>
                </c:pt>
                <c:pt idx="64">
                  <c:v>-0.42163652504131216</c:v>
                </c:pt>
                <c:pt idx="65">
                  <c:v>-0.44579185398857191</c:v>
                </c:pt>
                <c:pt idx="66">
                  <c:v>-0.45609276564701989</c:v>
                </c:pt>
                <c:pt idx="67">
                  <c:v>-0.46186362219867805</c:v>
                </c:pt>
                <c:pt idx="68">
                  <c:v>-0.46865747848854772</c:v>
                </c:pt>
                <c:pt idx="69">
                  <c:v>-0.4645601602617313</c:v>
                </c:pt>
                <c:pt idx="70">
                  <c:v>-0.44706242201302904</c:v>
                </c:pt>
                <c:pt idx="71">
                  <c:v>-0.42189919532532549</c:v>
                </c:pt>
                <c:pt idx="72">
                  <c:v>-0.39655882917244772</c:v>
                </c:pt>
                <c:pt idx="73">
                  <c:v>-0.37479225881309375</c:v>
                </c:pt>
                <c:pt idx="74">
                  <c:v>-0.36041643139169877</c:v>
                </c:pt>
                <c:pt idx="75">
                  <c:v>-0.34734936967410379</c:v>
                </c:pt>
                <c:pt idx="76">
                  <c:v>-0.32969611441559626</c:v>
                </c:pt>
                <c:pt idx="77">
                  <c:v>-0.32197601017950356</c:v>
                </c:pt>
                <c:pt idx="78">
                  <c:v>-0.32229273501897604</c:v>
                </c:pt>
                <c:pt idx="79">
                  <c:v>-0.32609329796776132</c:v>
                </c:pt>
                <c:pt idx="80">
                  <c:v>-0.3209549526177809</c:v>
                </c:pt>
                <c:pt idx="81">
                  <c:v>-0.31985578558900862</c:v>
                </c:pt>
                <c:pt idx="82">
                  <c:v>-0.31715753432061999</c:v>
                </c:pt>
              </c:numCache>
            </c:numRef>
          </c:val>
          <c:smooth val="0"/>
          <c:extLst>
            <c:ext xmlns:c16="http://schemas.microsoft.com/office/drawing/2014/chart" uri="{C3380CC4-5D6E-409C-BE32-E72D297353CC}">
              <c16:uniqueId val="{0000000B-A8FA-4FF2-A5F0-68BF6845A374}"/>
            </c:ext>
          </c:extLst>
        </c:ser>
        <c:ser>
          <c:idx val="3"/>
          <c:order val="1"/>
          <c:tx>
            <c:strRef>
              <c:f>Rückschlag!$B$15</c:f>
              <c:strCache>
                <c:ptCount val="1"/>
                <c:pt idx="0">
                  <c:v>Wachstums-</c:v>
                </c:pt>
              </c:strCache>
            </c:strRef>
          </c:tx>
          <c:spPr>
            <a:ln w="28575" cap="rnd">
              <a:solidFill>
                <a:schemeClr val="accent6">
                  <a:lumMod val="60000"/>
                  <a:lumOff val="40000"/>
                </a:schemeClr>
              </a:solidFill>
              <a:round/>
            </a:ln>
            <a:effectLst/>
          </c:spPr>
          <c:marker>
            <c:symbol val="none"/>
          </c:marker>
          <c:dLbls>
            <c:dLbl>
              <c:idx val="6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0D-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0E-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0F-A8FA-4FF2-A5F0-68BF6845A374}"/>
                </c:ext>
              </c:extLst>
            </c:dLbl>
            <c:dLbl>
              <c:idx val="82"/>
              <c:layout>
                <c:manualLayout>
                  <c:x val="0"/>
                  <c:y val="-1.2182058721073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C6-4817-98D2-80482650E863}"/>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3"/>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2">
                  <c:v>2025'Q3</c:v>
                </c:pt>
              </c:strCache>
            </c:strRef>
          </c:cat>
          <c:val>
            <c:numRef>
              <c:f>Rückschlag!$G$15:$CO$15</c:f>
              <c:numCache>
                <c:formatCode>0%</c:formatCode>
                <c:ptCount val="87"/>
                <c:pt idx="0">
                  <c:v>-1.3340233990509711E-2</c:v>
                </c:pt>
                <c:pt idx="1">
                  <c:v>-1.4082252465886206E-2</c:v>
                </c:pt>
                <c:pt idx="2">
                  <c:v>-1.1480991136422074E-2</c:v>
                </c:pt>
                <c:pt idx="3">
                  <c:v>-1.1512112777841487E-2</c:v>
                </c:pt>
                <c:pt idx="4">
                  <c:v>-1.2598004987561371E-2</c:v>
                </c:pt>
                <c:pt idx="5">
                  <c:v>-1.0971400339836039E-2</c:v>
                </c:pt>
                <c:pt idx="6">
                  <c:v>-1.070209478344826E-2</c:v>
                </c:pt>
                <c:pt idx="7">
                  <c:v>-1.0836940429312563E-2</c:v>
                </c:pt>
                <c:pt idx="8">
                  <c:v>-9.6437412200923601E-3</c:v>
                </c:pt>
                <c:pt idx="9">
                  <c:v>-9.8355552321051833E-3</c:v>
                </c:pt>
                <c:pt idx="10">
                  <c:v>-8.1805862496450374E-3</c:v>
                </c:pt>
                <c:pt idx="11">
                  <c:v>-7.4960084672882066E-3</c:v>
                </c:pt>
                <c:pt idx="12">
                  <c:v>-9.1332404865692232E-3</c:v>
                </c:pt>
                <c:pt idx="13">
                  <c:v>-8.5516384726925434E-3</c:v>
                </c:pt>
                <c:pt idx="14">
                  <c:v>-7.4420935406836119E-3</c:v>
                </c:pt>
                <c:pt idx="15">
                  <c:v>-6.1748831694907243E-3</c:v>
                </c:pt>
                <c:pt idx="16">
                  <c:v>-6.5796415560748301E-3</c:v>
                </c:pt>
                <c:pt idx="17">
                  <c:v>-7.3565335450010566E-3</c:v>
                </c:pt>
                <c:pt idx="18">
                  <c:v>-7.5336191493557882E-3</c:v>
                </c:pt>
                <c:pt idx="19">
                  <c:v>-6.7369005478835802E-3</c:v>
                </c:pt>
                <c:pt idx="20">
                  <c:v>-6.3988112586262826E-3</c:v>
                </c:pt>
                <c:pt idx="21">
                  <c:v>-7.1811299446360947E-3</c:v>
                </c:pt>
                <c:pt idx="22">
                  <c:v>-7.0674563607399602E-3</c:v>
                </c:pt>
                <c:pt idx="23">
                  <c:v>-7.8886433560606869E-3</c:v>
                </c:pt>
                <c:pt idx="24">
                  <c:v>-1.0367565882745275E-2</c:v>
                </c:pt>
                <c:pt idx="25">
                  <c:v>-9.6379527345938111E-3</c:v>
                </c:pt>
                <c:pt idx="26">
                  <c:v>-1.3118184620005767E-2</c:v>
                </c:pt>
                <c:pt idx="27">
                  <c:v>-1.222990122461437E-2</c:v>
                </c:pt>
                <c:pt idx="28">
                  <c:v>-1.4744890890309717E-2</c:v>
                </c:pt>
                <c:pt idx="29">
                  <c:v>-1.6609822243729505E-2</c:v>
                </c:pt>
                <c:pt idx="30">
                  <c:v>-2.1822416252874531E-2</c:v>
                </c:pt>
                <c:pt idx="31">
                  <c:v>-2.5674065978700634E-2</c:v>
                </c:pt>
                <c:pt idx="32">
                  <c:v>-2.7575020862910679E-2</c:v>
                </c:pt>
                <c:pt idx="33">
                  <c:v>-2.8923426013343197E-2</c:v>
                </c:pt>
                <c:pt idx="34">
                  <c:v>-3.0942573907295504E-2</c:v>
                </c:pt>
                <c:pt idx="35">
                  <c:v>-3.365560460359155E-2</c:v>
                </c:pt>
                <c:pt idx="36">
                  <c:v>-3.8394715130250126E-2</c:v>
                </c:pt>
                <c:pt idx="37">
                  <c:v>-4.399022627597713E-2</c:v>
                </c:pt>
                <c:pt idx="38">
                  <c:v>-5.0907607979554854E-2</c:v>
                </c:pt>
                <c:pt idx="39">
                  <c:v>-5.5223273297044316E-2</c:v>
                </c:pt>
                <c:pt idx="40">
                  <c:v>-5.9301389665176549E-2</c:v>
                </c:pt>
                <c:pt idx="41">
                  <c:v>-6.7667227580185618E-2</c:v>
                </c:pt>
                <c:pt idx="42">
                  <c:v>-7.8527987986045683E-2</c:v>
                </c:pt>
                <c:pt idx="43">
                  <c:v>-8.7506063408487461E-2</c:v>
                </c:pt>
                <c:pt idx="44">
                  <c:v>-9.7929901623380902E-2</c:v>
                </c:pt>
                <c:pt idx="45">
                  <c:v>-0.10859926197228048</c:v>
                </c:pt>
                <c:pt idx="46">
                  <c:v>-0.12146446210297249</c:v>
                </c:pt>
                <c:pt idx="47">
                  <c:v>-0.13312283788851165</c:v>
                </c:pt>
                <c:pt idx="48">
                  <c:v>-0.13229798835363554</c:v>
                </c:pt>
                <c:pt idx="49">
                  <c:v>-0.14656106659675422</c:v>
                </c:pt>
                <c:pt idx="50">
                  <c:v>-0.15551332694404463</c:v>
                </c:pt>
                <c:pt idx="51">
                  <c:v>-0.16056368794629605</c:v>
                </c:pt>
                <c:pt idx="52">
                  <c:v>-0.16750936622352361</c:v>
                </c:pt>
                <c:pt idx="53">
                  <c:v>-0.17310588163947543</c:v>
                </c:pt>
                <c:pt idx="54">
                  <c:v>-0.18330151201660372</c:v>
                </c:pt>
                <c:pt idx="55">
                  <c:v>-0.18892135314434871</c:v>
                </c:pt>
                <c:pt idx="56">
                  <c:v>-0.19762548324082449</c:v>
                </c:pt>
                <c:pt idx="57">
                  <c:v>-0.21102395488830727</c:v>
                </c:pt>
                <c:pt idx="58">
                  <c:v>-0.22498235005497932</c:v>
                </c:pt>
                <c:pt idx="59">
                  <c:v>-0.2331694898749013</c:v>
                </c:pt>
                <c:pt idx="60">
                  <c:v>-0.24483721022779464</c:v>
                </c:pt>
                <c:pt idx="61">
                  <c:v>-0.25637478566184385</c:v>
                </c:pt>
                <c:pt idx="62">
                  <c:v>-0.27219571368066575</c:v>
                </c:pt>
                <c:pt idx="63">
                  <c:v>-0.28500762417823206</c:v>
                </c:pt>
                <c:pt idx="64">
                  <c:v>-0.3042835626094621</c:v>
                </c:pt>
                <c:pt idx="65">
                  <c:v>-0.32357132336236738</c:v>
                </c:pt>
                <c:pt idx="66">
                  <c:v>-0.33120126498257313</c:v>
                </c:pt>
                <c:pt idx="67">
                  <c:v>-0.33937271603023961</c:v>
                </c:pt>
                <c:pt idx="68">
                  <c:v>-0.34622863936600234</c:v>
                </c:pt>
                <c:pt idx="69">
                  <c:v>-0.34476788622746696</c:v>
                </c:pt>
                <c:pt idx="70">
                  <c:v>-0.33039850936103232</c:v>
                </c:pt>
                <c:pt idx="71">
                  <c:v>-0.30547339933298845</c:v>
                </c:pt>
                <c:pt idx="72">
                  <c:v>-0.28121263757739445</c:v>
                </c:pt>
                <c:pt idx="73">
                  <c:v>-0.25982879571536099</c:v>
                </c:pt>
                <c:pt idx="74">
                  <c:v>-0.24636344782352007</c:v>
                </c:pt>
                <c:pt idx="75">
                  <c:v>-0.23240894539710596</c:v>
                </c:pt>
                <c:pt idx="76">
                  <c:v>-0.22414922852660538</c:v>
                </c:pt>
                <c:pt idx="77">
                  <c:v>-0.21899355966151632</c:v>
                </c:pt>
                <c:pt idx="78">
                  <c:v>-0.2178823516836281</c:v>
                </c:pt>
                <c:pt idx="79">
                  <c:v>-0.21535507496444106</c:v>
                </c:pt>
                <c:pt idx="80">
                  <c:v>-0.21448827466896564</c:v>
                </c:pt>
                <c:pt idx="81">
                  <c:v>-0.21317620433694115</c:v>
                </c:pt>
                <c:pt idx="82">
                  <c:v>-0.21126286732736047</c:v>
                </c:pt>
              </c:numCache>
            </c:numRef>
          </c:val>
          <c:smooth val="0"/>
          <c:extLst>
            <c:ext xmlns:c16="http://schemas.microsoft.com/office/drawing/2014/chart" uri="{C3380CC4-5D6E-409C-BE32-E72D297353CC}">
              <c16:uniqueId val="{00000010-A8FA-4FF2-A5F0-68BF6845A374}"/>
            </c:ext>
          </c:extLst>
        </c:ser>
        <c:ser>
          <c:idx val="4"/>
          <c:order val="2"/>
          <c:tx>
            <c:strRef>
              <c:f>Rückschlag!$B$16</c:f>
              <c:strCache>
                <c:ptCount val="1"/>
                <c:pt idx="0">
                  <c:v>Stagnations-</c:v>
                </c:pt>
              </c:strCache>
            </c:strRef>
          </c:tx>
          <c:spPr>
            <a:ln w="28575" cap="rnd">
              <a:solidFill>
                <a:schemeClr val="bg1">
                  <a:lumMod val="50000"/>
                </a:schemeClr>
              </a:solidFill>
              <a:round/>
            </a:ln>
            <a:effectLst/>
          </c:spPr>
          <c:marker>
            <c:symbol val="none"/>
          </c:marker>
          <c:dLbls>
            <c:dLbl>
              <c:idx val="68"/>
              <c:layout>
                <c:manualLayout>
                  <c:x val="-3.4285458088813614E-2"/>
                  <c:y val="-2.8607424608313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8FA-4FF2-A5F0-68BF6845A374}"/>
                </c:ext>
              </c:extLst>
            </c:dLbl>
            <c:dLbl>
              <c:idx val="8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C6-4817-98D2-80482650E863}"/>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3"/>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2">
                  <c:v>2025'Q3</c:v>
                </c:pt>
              </c:strCache>
            </c:strRef>
          </c:cat>
          <c:val>
            <c:numRef>
              <c:f>Rückschlag!$G$16:$CO$16</c:f>
              <c:numCache>
                <c:formatCode>0%</c:formatCode>
                <c:ptCount val="87"/>
                <c:pt idx="0">
                  <c:v>-1.2163982103573671E-2</c:v>
                </c:pt>
                <c:pt idx="1">
                  <c:v>-1.4541837133093531E-2</c:v>
                </c:pt>
                <c:pt idx="2">
                  <c:v>-1.1808375206864232E-2</c:v>
                </c:pt>
                <c:pt idx="3">
                  <c:v>-1.1608391471636594E-2</c:v>
                </c:pt>
                <c:pt idx="4">
                  <c:v>-1.1191813564232461E-2</c:v>
                </c:pt>
                <c:pt idx="5">
                  <c:v>-9.1660007935942898E-3</c:v>
                </c:pt>
                <c:pt idx="6">
                  <c:v>-9.9640130103171645E-3</c:v>
                </c:pt>
                <c:pt idx="7">
                  <c:v>-8.7661862982946915E-3</c:v>
                </c:pt>
                <c:pt idx="8">
                  <c:v>-8.0602725531151078E-3</c:v>
                </c:pt>
                <c:pt idx="9">
                  <c:v>-7.6535993626718713E-3</c:v>
                </c:pt>
                <c:pt idx="10">
                  <c:v>-6.2314746224180406E-3</c:v>
                </c:pt>
                <c:pt idx="11">
                  <c:v>-4.9455420552584409E-3</c:v>
                </c:pt>
                <c:pt idx="12">
                  <c:v>-5.1357015542614296E-3</c:v>
                </c:pt>
                <c:pt idx="13">
                  <c:v>-3.2164360403719328E-3</c:v>
                </c:pt>
                <c:pt idx="14">
                  <c:v>-2.0630609065921601E-3</c:v>
                </c:pt>
                <c:pt idx="15">
                  <c:v>-2.3632396129081301E-3</c:v>
                </c:pt>
                <c:pt idx="16">
                  <c:v>-9.9923642756210608E-4</c:v>
                </c:pt>
                <c:pt idx="17">
                  <c:v>-1.4865661342357442E-3</c:v>
                </c:pt>
                <c:pt idx="18">
                  <c:v>-2.8416661879474615E-3</c:v>
                </c:pt>
                <c:pt idx="19">
                  <c:v>-3.0480047778662462E-3</c:v>
                </c:pt>
                <c:pt idx="20">
                  <c:v>-2.6515454957453427E-3</c:v>
                </c:pt>
                <c:pt idx="21">
                  <c:v>-2.884757725342353E-3</c:v>
                </c:pt>
                <c:pt idx="22">
                  <c:v>-1.8601562091048692E-3</c:v>
                </c:pt>
                <c:pt idx="23">
                  <c:v>-1.7735280334871457E-3</c:v>
                </c:pt>
                <c:pt idx="24">
                  <c:v>-1.7844902662711533E-3</c:v>
                </c:pt>
                <c:pt idx="25">
                  <c:v>-1.4364360916936428E-3</c:v>
                </c:pt>
                <c:pt idx="26">
                  <c:v>-1.3124891414174483E-3</c:v>
                </c:pt>
                <c:pt idx="27">
                  <c:v>-2.3112406523230688E-3</c:v>
                </c:pt>
                <c:pt idx="28">
                  <c:v>-2.5096238062910902E-3</c:v>
                </c:pt>
                <c:pt idx="29">
                  <c:v>-3.9237976206541588E-3</c:v>
                </c:pt>
                <c:pt idx="30">
                  <c:v>-5.4715555951069346E-3</c:v>
                </c:pt>
                <c:pt idx="31">
                  <c:v>-6.508429922106475E-3</c:v>
                </c:pt>
                <c:pt idx="32">
                  <c:v>-9.1276814476692527E-3</c:v>
                </c:pt>
                <c:pt idx="33">
                  <c:v>-8.7333570441801445E-3</c:v>
                </c:pt>
                <c:pt idx="34">
                  <c:v>-9.3427503312321549E-3</c:v>
                </c:pt>
                <c:pt idx="35">
                  <c:v>-1.2105323300064138E-2</c:v>
                </c:pt>
                <c:pt idx="36">
                  <c:v>-1.7203508596972023E-2</c:v>
                </c:pt>
                <c:pt idx="37">
                  <c:v>-1.7905818672293447E-2</c:v>
                </c:pt>
                <c:pt idx="38">
                  <c:v>-1.9531764342674892E-2</c:v>
                </c:pt>
                <c:pt idx="39">
                  <c:v>-2.2140155859147862E-2</c:v>
                </c:pt>
                <c:pt idx="40">
                  <c:v>-2.5652745496819007E-2</c:v>
                </c:pt>
                <c:pt idx="41">
                  <c:v>-3.0561222903898341E-2</c:v>
                </c:pt>
                <c:pt idx="42">
                  <c:v>-3.8215697565374095E-2</c:v>
                </c:pt>
                <c:pt idx="43">
                  <c:v>-4.4050517371111264E-2</c:v>
                </c:pt>
                <c:pt idx="44">
                  <c:v>-4.9049563923582874E-2</c:v>
                </c:pt>
                <c:pt idx="45">
                  <c:v>-5.4206540577394803E-2</c:v>
                </c:pt>
                <c:pt idx="46">
                  <c:v>-5.9051343804479461E-2</c:v>
                </c:pt>
                <c:pt idx="47">
                  <c:v>-6.6518474742932987E-2</c:v>
                </c:pt>
                <c:pt idx="48">
                  <c:v>-6.3303136810511501E-2</c:v>
                </c:pt>
                <c:pt idx="49">
                  <c:v>-7.4520084511858389E-2</c:v>
                </c:pt>
                <c:pt idx="50">
                  <c:v>-8.2998397964498871E-2</c:v>
                </c:pt>
                <c:pt idx="51">
                  <c:v>-8.6375038073357849E-2</c:v>
                </c:pt>
                <c:pt idx="52">
                  <c:v>-9.6459859793988731E-2</c:v>
                </c:pt>
                <c:pt idx="53">
                  <c:v>-0.10082415039506244</c:v>
                </c:pt>
                <c:pt idx="54">
                  <c:v>-0.1079514957463321</c:v>
                </c:pt>
                <c:pt idx="55">
                  <c:v>-0.1087387513541537</c:v>
                </c:pt>
                <c:pt idx="56">
                  <c:v>-0.11914544513549605</c:v>
                </c:pt>
                <c:pt idx="57">
                  <c:v>-0.13158036927869285</c:v>
                </c:pt>
                <c:pt idx="58">
                  <c:v>-0.14028799947652329</c:v>
                </c:pt>
                <c:pt idx="59">
                  <c:v>-0.15204571055135296</c:v>
                </c:pt>
                <c:pt idx="60">
                  <c:v>-0.16457015880590228</c:v>
                </c:pt>
                <c:pt idx="61">
                  <c:v>-0.17918595063782047</c:v>
                </c:pt>
                <c:pt idx="62">
                  <c:v>-0.19729441860539612</c:v>
                </c:pt>
                <c:pt idx="63">
                  <c:v>-0.21779823443119306</c:v>
                </c:pt>
                <c:pt idx="64">
                  <c:v>-0.2432625605803565</c:v>
                </c:pt>
                <c:pt idx="65">
                  <c:v>-0.26257495458204072</c:v>
                </c:pt>
                <c:pt idx="66">
                  <c:v>-0.27673086142872633</c:v>
                </c:pt>
                <c:pt idx="67">
                  <c:v>-0.28491295327789729</c:v>
                </c:pt>
                <c:pt idx="68">
                  <c:v>-0.29306309779637885</c:v>
                </c:pt>
                <c:pt idx="69">
                  <c:v>-0.28893602332206342</c:v>
                </c:pt>
                <c:pt idx="70">
                  <c:v>-0.27439690934380651</c:v>
                </c:pt>
                <c:pt idx="71">
                  <c:v>-0.24953240835689827</c:v>
                </c:pt>
                <c:pt idx="72">
                  <c:v>-0.224763473382766</c:v>
                </c:pt>
                <c:pt idx="73">
                  <c:v>-0.20720997333966126</c:v>
                </c:pt>
                <c:pt idx="74">
                  <c:v>-0.19255589511677987</c:v>
                </c:pt>
                <c:pt idx="75">
                  <c:v>-0.17987426636088732</c:v>
                </c:pt>
                <c:pt idx="76">
                  <c:v>-0.17407734227985061</c:v>
                </c:pt>
                <c:pt idx="77">
                  <c:v>-0.16825603060144295</c:v>
                </c:pt>
                <c:pt idx="78">
                  <c:v>-0.16918250796286349</c:v>
                </c:pt>
                <c:pt idx="79">
                  <c:v>-0.16315113529655356</c:v>
                </c:pt>
                <c:pt idx="80">
                  <c:v>-0.16725661206696629</c:v>
                </c:pt>
                <c:pt idx="81">
                  <c:v>-0.1643540007798969</c:v>
                </c:pt>
                <c:pt idx="82">
                  <c:v>-0.16371261170827758</c:v>
                </c:pt>
              </c:numCache>
            </c:numRef>
          </c:val>
          <c:smooth val="0"/>
          <c:extLst>
            <c:ext xmlns:c16="http://schemas.microsoft.com/office/drawing/2014/chart" uri="{C3380CC4-5D6E-409C-BE32-E72D297353CC}">
              <c16:uniqueId val="{00000013-A8FA-4FF2-A5F0-68BF6845A374}"/>
            </c:ext>
          </c:extLst>
        </c:ser>
        <c:ser>
          <c:idx val="5"/>
          <c:order val="3"/>
          <c:tx>
            <c:strRef>
              <c:f>Rückschlag!$B$17</c:f>
              <c:strCache>
                <c:ptCount val="1"/>
                <c:pt idx="0">
                  <c:v>Schrumpfungsregionen</c:v>
                </c:pt>
              </c:strCache>
            </c:strRef>
          </c:tx>
          <c:spPr>
            <a:ln w="28575" cap="rnd">
              <a:solidFill>
                <a:schemeClr val="bg1">
                  <a:lumMod val="75000"/>
                </a:schemeClr>
              </a:solidFill>
              <a:round/>
            </a:ln>
            <a:effectLst/>
          </c:spPr>
          <c:marker>
            <c:symbol val="none"/>
          </c:marker>
          <c:dLbls>
            <c:dLbl>
              <c:idx val="68"/>
              <c:layout>
                <c:manualLayout>
                  <c:x val="-3.383614586229574E-2"/>
                  <c:y val="-2.3334364891907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8FA-4FF2-A5F0-68BF6845A374}"/>
                </c:ext>
              </c:extLst>
            </c:dLbl>
            <c:dLbl>
              <c:idx val="71"/>
              <c:delete val="1"/>
              <c:extLst>
                <c:ext xmlns:c15="http://schemas.microsoft.com/office/drawing/2012/chart" uri="{CE6537A1-D6FC-4f65-9D91-7224C49458BB}"/>
                <c:ext xmlns:c16="http://schemas.microsoft.com/office/drawing/2014/chart" uri="{C3380CC4-5D6E-409C-BE32-E72D297353CC}">
                  <c16:uniqueId val="{00000015-A8FA-4FF2-A5F0-68BF6845A374}"/>
                </c:ext>
              </c:extLst>
            </c:dLbl>
            <c:dLbl>
              <c:idx val="72"/>
              <c:delete val="1"/>
              <c:extLst>
                <c:ext xmlns:c15="http://schemas.microsoft.com/office/drawing/2012/chart" uri="{CE6537A1-D6FC-4f65-9D91-7224C49458BB}"/>
                <c:ext xmlns:c16="http://schemas.microsoft.com/office/drawing/2014/chart" uri="{C3380CC4-5D6E-409C-BE32-E72D297353CC}">
                  <c16:uniqueId val="{00000016-A8FA-4FF2-A5F0-68BF6845A374}"/>
                </c:ext>
              </c:extLst>
            </c:dLbl>
            <c:dLbl>
              <c:idx val="73"/>
              <c:delete val="1"/>
              <c:extLst>
                <c:ext xmlns:c15="http://schemas.microsoft.com/office/drawing/2012/chart" uri="{CE6537A1-D6FC-4f65-9D91-7224C49458BB}"/>
                <c:ext xmlns:c16="http://schemas.microsoft.com/office/drawing/2014/chart" uri="{C3380CC4-5D6E-409C-BE32-E72D297353CC}">
                  <c16:uniqueId val="{00000017-A8FA-4FF2-A5F0-68BF6845A374}"/>
                </c:ext>
              </c:extLst>
            </c:dLbl>
            <c:dLbl>
              <c:idx val="74"/>
              <c:delete val="1"/>
              <c:extLst>
                <c:ext xmlns:c15="http://schemas.microsoft.com/office/drawing/2012/chart" uri="{CE6537A1-D6FC-4f65-9D91-7224C49458BB}"/>
                <c:ext xmlns:c16="http://schemas.microsoft.com/office/drawing/2014/chart" uri="{C3380CC4-5D6E-409C-BE32-E72D297353CC}">
                  <c16:uniqueId val="{00000018-A8FA-4FF2-A5F0-68BF6845A374}"/>
                </c:ext>
              </c:extLst>
            </c:dLbl>
            <c:dLbl>
              <c:idx val="76"/>
              <c:delete val="1"/>
              <c:extLst>
                <c:ext xmlns:c15="http://schemas.microsoft.com/office/drawing/2012/chart" uri="{CE6537A1-D6FC-4f65-9D91-7224C49458BB}"/>
                <c:ext xmlns:c16="http://schemas.microsoft.com/office/drawing/2014/chart" uri="{C3380CC4-5D6E-409C-BE32-E72D297353CC}">
                  <c16:uniqueId val="{00000019-A8FA-4FF2-A5F0-68BF6845A374}"/>
                </c:ext>
              </c:extLst>
            </c:dLbl>
            <c:dLbl>
              <c:idx val="77"/>
              <c:delete val="1"/>
              <c:extLst>
                <c:ext xmlns:c15="http://schemas.microsoft.com/office/drawing/2012/chart" uri="{CE6537A1-D6FC-4f65-9D91-7224C49458BB}"/>
                <c:ext xmlns:c16="http://schemas.microsoft.com/office/drawing/2014/chart" uri="{C3380CC4-5D6E-409C-BE32-E72D297353CC}">
                  <c16:uniqueId val="{0000001A-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1B-A8FA-4FF2-A5F0-68BF6845A374}"/>
                </c:ext>
              </c:extLst>
            </c:dLbl>
            <c:dLbl>
              <c:idx val="79"/>
              <c:delete val="1"/>
              <c:extLst>
                <c:ext xmlns:c15="http://schemas.microsoft.com/office/drawing/2012/chart" uri="{CE6537A1-D6FC-4f65-9D91-7224C49458BB}"/>
                <c:ext xmlns:c16="http://schemas.microsoft.com/office/drawing/2014/chart" uri="{C3380CC4-5D6E-409C-BE32-E72D297353CC}">
                  <c16:uniqueId val="{0000001C-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1D-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1E-A8FA-4FF2-A5F0-68BF6845A374}"/>
                </c:ext>
              </c:extLst>
            </c:dLbl>
            <c:dLbl>
              <c:idx val="82"/>
              <c:layout>
                <c:manualLayout>
                  <c:x val="3.0330456831943465E-4"/>
                  <c:y val="7.00786289853511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C6-4817-98D2-80482650E863}"/>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3"/>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2">
                  <c:v>2025'Q3</c:v>
                </c:pt>
              </c:strCache>
            </c:strRef>
          </c:cat>
          <c:val>
            <c:numRef>
              <c:f>Rückschlag!$G$17:$CO$17</c:f>
              <c:numCache>
                <c:formatCode>0%</c:formatCode>
                <c:ptCount val="87"/>
                <c:pt idx="0">
                  <c:v>-1.9196447584013419E-2</c:v>
                </c:pt>
                <c:pt idx="1">
                  <c:v>-1.7672179689563812E-2</c:v>
                </c:pt>
                <c:pt idx="2">
                  <c:v>-1.9271666870628708E-2</c:v>
                </c:pt>
                <c:pt idx="3">
                  <c:v>-2.6972181022475807E-2</c:v>
                </c:pt>
                <c:pt idx="4">
                  <c:v>-1.3966000863754989E-2</c:v>
                </c:pt>
                <c:pt idx="5">
                  <c:v>-1.3171785493072566E-2</c:v>
                </c:pt>
                <c:pt idx="6">
                  <c:v>-7.5466938750177372E-3</c:v>
                </c:pt>
                <c:pt idx="7">
                  <c:v>-6.7911269091727906E-3</c:v>
                </c:pt>
                <c:pt idx="8">
                  <c:v>-8.5069066526569908E-3</c:v>
                </c:pt>
                <c:pt idx="9">
                  <c:v>-1.8722354678555243E-2</c:v>
                </c:pt>
                <c:pt idx="10">
                  <c:v>-1.7495366650450327E-2</c:v>
                </c:pt>
                <c:pt idx="11">
                  <c:v>-1.6363944987518926E-2</c:v>
                </c:pt>
                <c:pt idx="12">
                  <c:v>-1.2971164601717889E-2</c:v>
                </c:pt>
                <c:pt idx="13">
                  <c:v>-1.353133398002016E-2</c:v>
                </c:pt>
                <c:pt idx="14">
                  <c:v>-1.175065759105366E-2</c:v>
                </c:pt>
                <c:pt idx="15">
                  <c:v>-7.4437993153813166E-3</c:v>
                </c:pt>
                <c:pt idx="16">
                  <c:v>-9.2359690265684854E-3</c:v>
                </c:pt>
                <c:pt idx="17">
                  <c:v>-1.1709852318559158E-2</c:v>
                </c:pt>
                <c:pt idx="18">
                  <c:v>-3.0137222870640621E-3</c:v>
                </c:pt>
                <c:pt idx="19">
                  <c:v>-1.0403631794591234E-3</c:v>
                </c:pt>
                <c:pt idx="20">
                  <c:v>-1.8510287079346181E-3</c:v>
                </c:pt>
                <c:pt idx="21">
                  <c:v>-7.7450185918165727E-4</c:v>
                </c:pt>
                <c:pt idx="22">
                  <c:v>-1.6064419408486459E-3</c:v>
                </c:pt>
                <c:pt idx="23">
                  <c:v>-1.7335824762601099E-3</c:v>
                </c:pt>
                <c:pt idx="24">
                  <c:v>-5.0697016752042591E-3</c:v>
                </c:pt>
                <c:pt idx="25">
                  <c:v>-8.6629967203981657E-3</c:v>
                </c:pt>
                <c:pt idx="26">
                  <c:v>-1.5500417857739987E-2</c:v>
                </c:pt>
                <c:pt idx="27">
                  <c:v>-1.1349259721087817E-2</c:v>
                </c:pt>
                <c:pt idx="28">
                  <c:v>-9.0950118679035234E-3</c:v>
                </c:pt>
                <c:pt idx="29">
                  <c:v>-1.3696599217176093E-2</c:v>
                </c:pt>
                <c:pt idx="30">
                  <c:v>-1.3468606900987673E-2</c:v>
                </c:pt>
                <c:pt idx="31">
                  <c:v>-1.9317178422091106E-2</c:v>
                </c:pt>
                <c:pt idx="32">
                  <c:v>-2.1529181306949037E-2</c:v>
                </c:pt>
                <c:pt idx="33">
                  <c:v>-2.2947830922633142E-2</c:v>
                </c:pt>
                <c:pt idx="34">
                  <c:v>-2.3260200761964594E-2</c:v>
                </c:pt>
                <c:pt idx="35">
                  <c:v>-2.28267940614078E-2</c:v>
                </c:pt>
                <c:pt idx="36">
                  <c:v>-2.308271661457684E-2</c:v>
                </c:pt>
                <c:pt idx="37">
                  <c:v>-2.581365425240327E-2</c:v>
                </c:pt>
                <c:pt idx="38">
                  <c:v>-2.6809543084695332E-2</c:v>
                </c:pt>
                <c:pt idx="39">
                  <c:v>-3.292519452544608E-2</c:v>
                </c:pt>
                <c:pt idx="40">
                  <c:v>-3.8362656792003617E-2</c:v>
                </c:pt>
                <c:pt idx="41">
                  <c:v>-4.7361435288284577E-2</c:v>
                </c:pt>
                <c:pt idx="42">
                  <c:v>-4.443512550411375E-2</c:v>
                </c:pt>
                <c:pt idx="43">
                  <c:v>-4.4636980552682753E-2</c:v>
                </c:pt>
                <c:pt idx="44">
                  <c:v>-4.920056690614364E-2</c:v>
                </c:pt>
                <c:pt idx="45">
                  <c:v>-5.6299469798355394E-2</c:v>
                </c:pt>
                <c:pt idx="46">
                  <c:v>-5.7660502224034453E-2</c:v>
                </c:pt>
                <c:pt idx="47">
                  <c:v>-5.5146176680245226E-2</c:v>
                </c:pt>
                <c:pt idx="48">
                  <c:v>-5.9216269625987659E-2</c:v>
                </c:pt>
                <c:pt idx="49">
                  <c:v>-7.1633811110297776E-2</c:v>
                </c:pt>
                <c:pt idx="50">
                  <c:v>-7.0361152378475733E-2</c:v>
                </c:pt>
                <c:pt idx="51">
                  <c:v>-7.5101794841043443E-2</c:v>
                </c:pt>
                <c:pt idx="52">
                  <c:v>-7.0389696915943684E-2</c:v>
                </c:pt>
                <c:pt idx="53">
                  <c:v>-7.2305491971888514E-2</c:v>
                </c:pt>
                <c:pt idx="54">
                  <c:v>-7.7801478638091962E-2</c:v>
                </c:pt>
                <c:pt idx="55">
                  <c:v>-8.0641606903854385E-2</c:v>
                </c:pt>
                <c:pt idx="56">
                  <c:v>-8.4341028976513702E-2</c:v>
                </c:pt>
                <c:pt idx="57">
                  <c:v>-9.5584228703794683E-2</c:v>
                </c:pt>
                <c:pt idx="58">
                  <c:v>-0.10282513647603754</c:v>
                </c:pt>
                <c:pt idx="59">
                  <c:v>-0.11049648589795827</c:v>
                </c:pt>
                <c:pt idx="60">
                  <c:v>-0.1132612399469087</c:v>
                </c:pt>
                <c:pt idx="61">
                  <c:v>-0.12597548100198375</c:v>
                </c:pt>
                <c:pt idx="62">
                  <c:v>-0.13959785378308756</c:v>
                </c:pt>
                <c:pt idx="63">
                  <c:v>-0.15232434638330564</c:v>
                </c:pt>
                <c:pt idx="64">
                  <c:v>-0.17440241608588977</c:v>
                </c:pt>
                <c:pt idx="65">
                  <c:v>-0.19592147606673763</c:v>
                </c:pt>
                <c:pt idx="66">
                  <c:v>-0.2107690288373768</c:v>
                </c:pt>
                <c:pt idx="67">
                  <c:v>-0.22358276286444165</c:v>
                </c:pt>
                <c:pt idx="68">
                  <c:v>-0.22659649037373536</c:v>
                </c:pt>
                <c:pt idx="69">
                  <c:v>-0.2298455342412114</c:v>
                </c:pt>
                <c:pt idx="70">
                  <c:v>-0.2257505246836323</c:v>
                </c:pt>
                <c:pt idx="71">
                  <c:v>-0.22844493974180696</c:v>
                </c:pt>
                <c:pt idx="72">
                  <c:v>-0.21252151663429911</c:v>
                </c:pt>
                <c:pt idx="73">
                  <c:v>-0.18916297739387333</c:v>
                </c:pt>
                <c:pt idx="74">
                  <c:v>-0.17074718878326409</c:v>
                </c:pt>
                <c:pt idx="75">
                  <c:v>-0.16449186357505916</c:v>
                </c:pt>
                <c:pt idx="76">
                  <c:v>-0.15971235506210732</c:v>
                </c:pt>
                <c:pt idx="77">
                  <c:v>-0.16554118139820212</c:v>
                </c:pt>
                <c:pt idx="78">
                  <c:v>-0.17227390554678232</c:v>
                </c:pt>
                <c:pt idx="79">
                  <c:v>-0.16431255033851389</c:v>
                </c:pt>
                <c:pt idx="80">
                  <c:v>-0.17381888096802348</c:v>
                </c:pt>
                <c:pt idx="81">
                  <c:v>-0.16414742003045368</c:v>
                </c:pt>
                <c:pt idx="82">
                  <c:v>-0.15894822183903556</c:v>
                </c:pt>
              </c:numCache>
            </c:numRef>
          </c:val>
          <c:smooth val="0"/>
          <c:extLst>
            <c:ext xmlns:c16="http://schemas.microsoft.com/office/drawing/2014/chart" uri="{C3380CC4-5D6E-409C-BE32-E72D297353CC}">
              <c16:uniqueId val="{0000001F-A8FA-4FF2-A5F0-68BF6845A374}"/>
            </c:ext>
          </c:extLst>
        </c:ser>
        <c:dLbls>
          <c:showLegendKey val="0"/>
          <c:showVal val="0"/>
          <c:showCatName val="0"/>
          <c:showSerName val="0"/>
          <c:showPercent val="0"/>
          <c:showBubbleSize val="0"/>
        </c:dLbls>
        <c:marker val="1"/>
        <c:smooth val="0"/>
        <c:axId val="1564491920"/>
        <c:axId val="1564496912"/>
      </c:lineChart>
      <c:lineChart>
        <c:grouping val="standard"/>
        <c:varyColors val="0"/>
        <c:ser>
          <c:idx val="7"/>
          <c:order val="4"/>
          <c:tx>
            <c:strRef>
              <c:f>Rückschlag!$B$19</c:f>
              <c:strCache>
                <c:ptCount val="1"/>
                <c:pt idx="0">
                  <c:v>Zinssatz (re. Achse)</c:v>
                </c:pt>
              </c:strCache>
            </c:strRef>
          </c:tx>
          <c:spPr>
            <a:ln w="28575" cap="rnd">
              <a:solidFill>
                <a:srgbClr val="00B0F0"/>
              </a:solidFill>
              <a:round/>
            </a:ln>
            <a:effectLst/>
          </c:spPr>
          <c:marker>
            <c:symbol val="none"/>
          </c:marker>
          <c:dLbls>
            <c:dLbl>
              <c:idx val="74"/>
              <c:layout>
                <c:manualLayout>
                  <c:x val="6.8391319838306836E-3"/>
                  <c:y val="-8.947835145905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8FA-4FF2-A5F0-68BF6845A374}"/>
                </c:ext>
              </c:extLst>
            </c:dLbl>
            <c:dLbl>
              <c:idx val="8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C6-4817-98D2-80482650E863}"/>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rgbClr val="00B0F0"/>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Rückschlag!$G$10:$CN$11</c:f>
              <c:strCache>
                <c:ptCount val="83"/>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2">
                  <c:v>2025'Q3</c:v>
                </c:pt>
              </c:strCache>
            </c:strRef>
          </c:cat>
          <c:val>
            <c:numRef>
              <c:f>Rückschlag!$G$19:$CO$19</c:f>
              <c:numCache>
                <c:formatCode>#,##0.00</c:formatCode>
                <c:ptCount val="87"/>
                <c:pt idx="0">
                  <c:v>4.5199999999999996</c:v>
                </c:pt>
                <c:pt idx="1">
                  <c:v>4.26</c:v>
                </c:pt>
                <c:pt idx="2">
                  <c:v>4.16</c:v>
                </c:pt>
                <c:pt idx="3">
                  <c:v>4.32</c:v>
                </c:pt>
                <c:pt idx="4">
                  <c:v>4.3899999999999997</c:v>
                </c:pt>
                <c:pt idx="5">
                  <c:v>4.63</c:v>
                </c:pt>
                <c:pt idx="6">
                  <c:v>4.6900000000000004</c:v>
                </c:pt>
                <c:pt idx="7">
                  <c:v>4.5599999999999996</c:v>
                </c:pt>
                <c:pt idx="8">
                  <c:v>4.76</c:v>
                </c:pt>
                <c:pt idx="9">
                  <c:v>5.03</c:v>
                </c:pt>
                <c:pt idx="10">
                  <c:v>5.08</c:v>
                </c:pt>
                <c:pt idx="11">
                  <c:v>5.01</c:v>
                </c:pt>
                <c:pt idx="12">
                  <c:v>4.88</c:v>
                </c:pt>
                <c:pt idx="13">
                  <c:v>5.09</c:v>
                </c:pt>
                <c:pt idx="14">
                  <c:v>5.21</c:v>
                </c:pt>
                <c:pt idx="15">
                  <c:v>4.7300000000000004</c:v>
                </c:pt>
                <c:pt idx="16">
                  <c:v>4.49</c:v>
                </c:pt>
                <c:pt idx="17">
                  <c:v>4.53</c:v>
                </c:pt>
                <c:pt idx="18">
                  <c:v>4.45</c:v>
                </c:pt>
                <c:pt idx="19">
                  <c:v>4.38</c:v>
                </c:pt>
                <c:pt idx="20">
                  <c:v>4.3</c:v>
                </c:pt>
                <c:pt idx="21">
                  <c:v>3.88</c:v>
                </c:pt>
                <c:pt idx="22">
                  <c:v>3.62</c:v>
                </c:pt>
                <c:pt idx="23">
                  <c:v>3.79</c:v>
                </c:pt>
                <c:pt idx="24">
                  <c:v>4.26</c:v>
                </c:pt>
                <c:pt idx="25">
                  <c:v>4.3099999999999996</c:v>
                </c:pt>
                <c:pt idx="26">
                  <c:v>3.78</c:v>
                </c:pt>
                <c:pt idx="27">
                  <c:v>3.49</c:v>
                </c:pt>
                <c:pt idx="28">
                  <c:v>3.42</c:v>
                </c:pt>
                <c:pt idx="29">
                  <c:v>3.12</c:v>
                </c:pt>
                <c:pt idx="30">
                  <c:v>2.98</c:v>
                </c:pt>
                <c:pt idx="31">
                  <c:v>2.9</c:v>
                </c:pt>
                <c:pt idx="32">
                  <c:v>2.94</c:v>
                </c:pt>
                <c:pt idx="33">
                  <c:v>2.75</c:v>
                </c:pt>
                <c:pt idx="34">
                  <c:v>3.03</c:v>
                </c:pt>
                <c:pt idx="35">
                  <c:v>3.02</c:v>
                </c:pt>
                <c:pt idx="36">
                  <c:v>2.9</c:v>
                </c:pt>
                <c:pt idx="37">
                  <c:v>2.73</c:v>
                </c:pt>
                <c:pt idx="38">
                  <c:v>2.39</c:v>
                </c:pt>
                <c:pt idx="39">
                  <c:v>2.19</c:v>
                </c:pt>
                <c:pt idx="40">
                  <c:v>1.88</c:v>
                </c:pt>
                <c:pt idx="41">
                  <c:v>1.92</c:v>
                </c:pt>
                <c:pt idx="42">
                  <c:v>2.12</c:v>
                </c:pt>
                <c:pt idx="43">
                  <c:v>2.0099999999999998</c:v>
                </c:pt>
                <c:pt idx="44">
                  <c:v>1.86</c:v>
                </c:pt>
                <c:pt idx="45">
                  <c:v>1.79</c:v>
                </c:pt>
                <c:pt idx="46">
                  <c:v>1.66</c:v>
                </c:pt>
                <c:pt idx="47">
                  <c:v>1.73</c:v>
                </c:pt>
                <c:pt idx="48">
                  <c:v>1.89</c:v>
                </c:pt>
                <c:pt idx="49">
                  <c:v>1.89</c:v>
                </c:pt>
                <c:pt idx="50">
                  <c:v>1.96</c:v>
                </c:pt>
                <c:pt idx="51">
                  <c:v>1.86</c:v>
                </c:pt>
                <c:pt idx="52">
                  <c:v>1.98</c:v>
                </c:pt>
                <c:pt idx="53">
                  <c:v>1.97</c:v>
                </c:pt>
                <c:pt idx="54">
                  <c:v>1.94</c:v>
                </c:pt>
                <c:pt idx="55">
                  <c:v>1.94</c:v>
                </c:pt>
                <c:pt idx="56">
                  <c:v>1.79</c:v>
                </c:pt>
                <c:pt idx="57">
                  <c:v>1.61</c:v>
                </c:pt>
                <c:pt idx="58">
                  <c:v>1.24</c:v>
                </c:pt>
                <c:pt idx="59">
                  <c:v>1.26</c:v>
                </c:pt>
                <c:pt idx="60">
                  <c:v>1.18</c:v>
                </c:pt>
                <c:pt idx="61">
                  <c:v>1.28</c:v>
                </c:pt>
                <c:pt idx="62">
                  <c:v>1.17</c:v>
                </c:pt>
                <c:pt idx="63">
                  <c:v>1.1100000000000001</c:v>
                </c:pt>
                <c:pt idx="64">
                  <c:v>1.17</c:v>
                </c:pt>
                <c:pt idx="65">
                  <c:v>1.33</c:v>
                </c:pt>
                <c:pt idx="66">
                  <c:v>1.27</c:v>
                </c:pt>
                <c:pt idx="67">
                  <c:v>1.34</c:v>
                </c:pt>
                <c:pt idx="68">
                  <c:v>1.71</c:v>
                </c:pt>
                <c:pt idx="69">
                  <c:v>2.77</c:v>
                </c:pt>
                <c:pt idx="70">
                  <c:v>3.18</c:v>
                </c:pt>
                <c:pt idx="71">
                  <c:v>3.55</c:v>
                </c:pt>
                <c:pt idx="72">
                  <c:v>3.8</c:v>
                </c:pt>
                <c:pt idx="73">
                  <c:v>3.84</c:v>
                </c:pt>
                <c:pt idx="74">
                  <c:v>3.85</c:v>
                </c:pt>
                <c:pt idx="75">
                  <c:v>3.65</c:v>
                </c:pt>
                <c:pt idx="76">
                  <c:v>3.61</c:v>
                </c:pt>
                <c:pt idx="77">
                  <c:v>3.68</c:v>
                </c:pt>
                <c:pt idx="78">
                  <c:v>3.5</c:v>
                </c:pt>
                <c:pt idx="79">
                  <c:v>3.34</c:v>
                </c:pt>
                <c:pt idx="80">
                  <c:v>3.54</c:v>
                </c:pt>
                <c:pt idx="81">
                  <c:v>3.68</c:v>
                </c:pt>
                <c:pt idx="82">
                  <c:v>3.79</c:v>
                </c:pt>
              </c:numCache>
            </c:numRef>
          </c:val>
          <c:smooth val="0"/>
          <c:extLst>
            <c:ext xmlns:c16="http://schemas.microsoft.com/office/drawing/2014/chart" uri="{C3380CC4-5D6E-409C-BE32-E72D297353CC}">
              <c16:uniqueId val="{00000022-A8FA-4FF2-A5F0-68BF6845A374}"/>
            </c:ext>
          </c:extLst>
        </c:ser>
        <c:dLbls>
          <c:showLegendKey val="0"/>
          <c:showVal val="0"/>
          <c:showCatName val="0"/>
          <c:showSerName val="0"/>
          <c:showPercent val="0"/>
          <c:showBubbleSize val="0"/>
        </c:dLbls>
        <c:marker val="1"/>
        <c:smooth val="0"/>
        <c:axId val="1552306624"/>
        <c:axId val="1552309536"/>
      </c:lineChart>
      <c:catAx>
        <c:axId val="156449192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04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de-DE"/>
          </a:p>
        </c:txPr>
        <c:crossAx val="1564496912"/>
        <c:crosses val="autoZero"/>
        <c:auto val="1"/>
        <c:lblAlgn val="ctr"/>
        <c:lblOffset val="100"/>
        <c:tickLblSkip val="1"/>
        <c:tickMarkSkip val="68"/>
        <c:noMultiLvlLbl val="0"/>
      </c:catAx>
      <c:valAx>
        <c:axId val="1564496912"/>
        <c:scaling>
          <c:orientation val="maxMin"/>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de-DE"/>
                  <a:t>Rückschlagpotential</a:t>
                </a:r>
              </a:p>
            </c:rich>
          </c:tx>
          <c:layout>
            <c:manualLayout>
              <c:xMode val="edge"/>
              <c:yMode val="edge"/>
              <c:x val="1.0925862084949511E-2"/>
              <c:y val="6.2114757106627526E-2"/>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crossAx val="1564491920"/>
        <c:crosses val="autoZero"/>
        <c:crossBetween val="midCat"/>
      </c:valAx>
      <c:valAx>
        <c:axId val="1552309536"/>
        <c:scaling>
          <c:orientation val="minMax"/>
        </c:scaling>
        <c:delete val="0"/>
        <c:axPos val="r"/>
        <c:title>
          <c:tx>
            <c:rich>
              <a:bodyPr rot="-5400000" spcFirstLastPara="1" vertOverflow="ellipsis" vert="horz" wrap="square" anchor="ctr" anchorCtr="1"/>
              <a:lstStyle/>
              <a:p>
                <a:pPr>
                  <a:defRPr sz="1600" b="0" i="0" u="none" strike="noStrike" kern="1200" baseline="0">
                    <a:solidFill>
                      <a:srgbClr val="00B0F0"/>
                    </a:solidFill>
                    <a:latin typeface="+mn-lt"/>
                    <a:ea typeface="+mn-ea"/>
                    <a:cs typeface="+mn-cs"/>
                  </a:defRPr>
                </a:pPr>
                <a:r>
                  <a:rPr lang="de-DE">
                    <a:solidFill>
                      <a:srgbClr val="00B0F0"/>
                    </a:solidFill>
                  </a:rPr>
                  <a:t>Zinssatz in %</a:t>
                </a:r>
              </a:p>
            </c:rich>
          </c:tx>
          <c:overlay val="0"/>
          <c:spPr>
            <a:noFill/>
            <a:ln>
              <a:noFill/>
            </a:ln>
            <a:effectLst/>
          </c:spPr>
          <c:txPr>
            <a:bodyPr rot="-5400000" spcFirstLastPara="1" vertOverflow="ellipsis" vert="horz" wrap="square" anchor="ctr" anchorCtr="1"/>
            <a:lstStyle/>
            <a:p>
              <a:pPr>
                <a:defRPr sz="1600" b="0" i="0" u="none" strike="noStrike" kern="1200" baseline="0">
                  <a:solidFill>
                    <a:srgbClr val="00B0F0"/>
                  </a:solidFill>
                  <a:latin typeface="+mn-lt"/>
                  <a:ea typeface="+mn-ea"/>
                  <a:cs typeface="+mn-cs"/>
                </a:defRPr>
              </a:pPr>
              <a:endParaRPr lang="de-D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rgbClr val="00B0F0"/>
                </a:solidFill>
                <a:latin typeface="+mn-lt"/>
                <a:ea typeface="+mn-ea"/>
                <a:cs typeface="+mn-cs"/>
              </a:defRPr>
            </a:pPr>
            <a:endParaRPr lang="de-DE"/>
          </a:p>
        </c:txPr>
        <c:crossAx val="1552306624"/>
        <c:crosses val="max"/>
        <c:crossBetween val="between"/>
      </c:valAx>
      <c:catAx>
        <c:axId val="1552306624"/>
        <c:scaling>
          <c:orientation val="minMax"/>
        </c:scaling>
        <c:delete val="1"/>
        <c:axPos val="b"/>
        <c:numFmt formatCode="General" sourceLinked="1"/>
        <c:majorTickMark val="out"/>
        <c:minorTickMark val="none"/>
        <c:tickLblPos val="nextTo"/>
        <c:crossAx val="1552309536"/>
        <c:crosses val="autoZero"/>
        <c:auto val="1"/>
        <c:lblAlgn val="ctr"/>
        <c:lblOffset val="100"/>
        <c:noMultiLvlLbl val="0"/>
      </c:catAx>
      <c:spPr>
        <a:noFill/>
        <a:ln>
          <a:noFill/>
        </a:ln>
        <a:effectLst/>
      </c:spPr>
    </c:plotArea>
    <c:legend>
      <c:legendPos val="b"/>
      <c:layout>
        <c:manualLayout>
          <c:xMode val="edge"/>
          <c:yMode val="edge"/>
          <c:x val="1.5804318540272901E-2"/>
          <c:y val="0.89289178723879858"/>
          <c:w val="0.89999993537828049"/>
          <c:h val="0.10304101496760813"/>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a:solidFill>
            <a:sysClr val="windowText" lastClr="000000"/>
          </a:solidFill>
        </a:defRPr>
      </a:pPr>
      <a:endParaRPr lang="de-DE"/>
    </a:p>
  </c:txPr>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380751073995016E-2"/>
          <c:y val="8.0556193830879988E-2"/>
          <c:w val="0.86727127410986415"/>
          <c:h val="0.79233616042946875"/>
        </c:manualLayout>
      </c:layout>
      <c:barChart>
        <c:barDir val="col"/>
        <c:grouping val="clustered"/>
        <c:varyColors val="0"/>
        <c:ser>
          <c:idx val="1"/>
          <c:order val="0"/>
          <c:tx>
            <c:v>2022Q3</c:v>
          </c:tx>
          <c:spPr>
            <a:solidFill>
              <a:schemeClr val="bg1">
                <a:lumMod val="75000"/>
              </a:schemeClr>
            </a:solidFill>
          </c:spPr>
          <c:invertIfNegative val="0"/>
          <c:dLbls>
            <c:dLbl>
              <c:idx val="0"/>
              <c:layout>
                <c:manualLayout>
                  <c:x val="-1.368524012370164E-3"/>
                  <c:y val="9.18253190913070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6E-4F29-B0CF-7885926C04BC}"/>
                </c:ext>
              </c:extLst>
            </c:dLbl>
            <c:dLbl>
              <c:idx val="4"/>
              <c:layout>
                <c:manualLayout>
                  <c:x val="-1.3685240123700636E-3"/>
                  <c:y val="8.77496280530776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6E-4F29-B0CF-7885926C04BC}"/>
                </c:ext>
              </c:extLst>
            </c:dLbl>
            <c:dLbl>
              <c:idx val="5"/>
              <c:layout>
                <c:manualLayout>
                  <c:x val="0"/>
                  <c:y val="9.18253190913070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6E-4F29-B0CF-7885926C04BC}"/>
                </c:ext>
              </c:extLst>
            </c:dLbl>
            <c:spPr>
              <a:noFill/>
              <a:ln>
                <a:noFill/>
              </a:ln>
              <a:effectLst/>
            </c:spPr>
            <c:txPr>
              <a:bodyPr/>
              <a:lstStyle/>
              <a:p>
                <a:pPr>
                  <a:defRPr>
                    <a:solidFill>
                      <a:schemeClr val="bg1"/>
                    </a:solidFil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Rückschlag!$CP$12:$CP$17</c:f>
              <c:strCache>
                <c:ptCount val="6"/>
                <c:pt idx="0">
                  <c:v>Deutschland</c:v>
                </c:pt>
                <c:pt idx="1">
                  <c:v>Top7</c:v>
                </c:pt>
                <c:pt idx="2">
                  <c:v>B14</c:v>
                </c:pt>
                <c:pt idx="3">
                  <c:v>Wachstums-</c:v>
                </c:pt>
                <c:pt idx="4">
                  <c:v>Stagnations-</c:v>
                </c:pt>
                <c:pt idx="5">
                  <c:v>Schrumpfungs-regionen</c:v>
                </c:pt>
              </c:strCache>
            </c:strRef>
          </c:cat>
          <c:val>
            <c:numRef>
              <c:f>Rückschlag!$BY$12:$BY$17</c:f>
              <c:numCache>
                <c:formatCode>0%</c:formatCode>
                <c:ptCount val="6"/>
                <c:pt idx="0">
                  <c:v>-0.30961725555383163</c:v>
                </c:pt>
                <c:pt idx="1">
                  <c:v>-0.44706242201302904</c:v>
                </c:pt>
                <c:pt idx="2">
                  <c:v>-0.33698483845268629</c:v>
                </c:pt>
                <c:pt idx="3">
                  <c:v>-0.33039850936103232</c:v>
                </c:pt>
                <c:pt idx="4">
                  <c:v>-0.27439690934380651</c:v>
                </c:pt>
                <c:pt idx="5">
                  <c:v>-0.2257505246836323</c:v>
                </c:pt>
              </c:numCache>
            </c:numRef>
          </c:val>
          <c:extLst>
            <c:ext xmlns:c16="http://schemas.microsoft.com/office/drawing/2014/chart" uri="{C3380CC4-5D6E-409C-BE32-E72D297353CC}">
              <c16:uniqueId val="{00000003-496E-4F29-B0CF-7885926C04BC}"/>
            </c:ext>
          </c:extLst>
        </c:ser>
        <c:ser>
          <c:idx val="2"/>
          <c:order val="1"/>
          <c:tx>
            <c:v>2024Q3</c:v>
          </c:tx>
          <c:spPr>
            <a:solidFill>
              <a:schemeClr val="accent6">
                <a:lumMod val="60000"/>
                <a:lumOff val="40000"/>
              </a:schemeClr>
            </a:solidFill>
          </c:spPr>
          <c:invertIfNegative val="0"/>
          <c:dLbls>
            <c:dLbl>
              <c:idx val="0"/>
              <c:layout>
                <c:manualLayout>
                  <c:x val="2.4633432222662951E-2"/>
                  <c:y val="1.2227073114687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6E-4F29-B0CF-7885926C04BC}"/>
                </c:ext>
              </c:extLst>
            </c:dLbl>
            <c:dLbl>
              <c:idx val="1"/>
              <c:layout>
                <c:manualLayout>
                  <c:x val="2.8739004259773444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6E-4F29-B0CF-7885926C04BC}"/>
                </c:ext>
              </c:extLst>
            </c:dLbl>
            <c:dLbl>
              <c:idx val="2"/>
              <c:layout>
                <c:manualLayout>
                  <c:x val="2.8739004259773444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6E-4F29-B0CF-7885926C04BC}"/>
                </c:ext>
              </c:extLst>
            </c:dLbl>
            <c:dLbl>
              <c:idx val="3"/>
              <c:layout>
                <c:manualLayout>
                  <c:x val="3.1476052284513674E-2"/>
                  <c:y val="8.15138207645868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6E-4F29-B0CF-7885926C04BC}"/>
                </c:ext>
              </c:extLst>
            </c:dLbl>
            <c:dLbl>
              <c:idx val="4"/>
              <c:layout>
                <c:manualLayout>
                  <c:x val="2.8739004259773444E-2"/>
                  <c:y val="8.15138207645868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6E-4F29-B0CF-7885926C04BC}"/>
                </c:ext>
              </c:extLst>
            </c:dLbl>
            <c:dLbl>
              <c:idx val="5"/>
              <c:layout>
                <c:manualLayout>
                  <c:x val="3.0107528272143608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6E-4F29-B0CF-7885926C04BC}"/>
                </c:ext>
              </c:extLst>
            </c:dLbl>
            <c:spPr>
              <a:noFill/>
              <a:ln>
                <a:noFill/>
              </a:ln>
              <a:effectLst/>
            </c:spPr>
            <c:txPr>
              <a:bodyPr wrap="square" lIns="38100" tIns="19050" rIns="38100" bIns="19050" anchor="ctr">
                <a:spAutoFit/>
              </a:bodyPr>
              <a:lstStyle/>
              <a:p>
                <a:pPr>
                  <a:defRPr>
                    <a:solidFill>
                      <a:schemeClr val="accent6">
                        <a:lumMod val="60000"/>
                        <a:lumOff val="40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Rückschlag!$CP$12:$CP$17</c:f>
              <c:strCache>
                <c:ptCount val="6"/>
                <c:pt idx="0">
                  <c:v>Deutschland</c:v>
                </c:pt>
                <c:pt idx="1">
                  <c:v>Top7</c:v>
                </c:pt>
                <c:pt idx="2">
                  <c:v>B14</c:v>
                </c:pt>
                <c:pt idx="3">
                  <c:v>Wachstums-</c:v>
                </c:pt>
                <c:pt idx="4">
                  <c:v>Stagnations-</c:v>
                </c:pt>
                <c:pt idx="5">
                  <c:v>Schrumpfungs-regionen</c:v>
                </c:pt>
              </c:strCache>
            </c:strRef>
          </c:cat>
          <c:val>
            <c:numRef>
              <c:f>Rückschlag!$CG$12:$CG$17</c:f>
              <c:numCache>
                <c:formatCode>0%</c:formatCode>
                <c:ptCount val="6"/>
                <c:pt idx="0">
                  <c:v>-0.20377293495956547</c:v>
                </c:pt>
                <c:pt idx="1">
                  <c:v>-0.32229273501897604</c:v>
                </c:pt>
                <c:pt idx="2">
                  <c:v>-0.22312581306986556</c:v>
                </c:pt>
                <c:pt idx="3">
                  <c:v>-0.2178823516836281</c:v>
                </c:pt>
                <c:pt idx="4">
                  <c:v>-0.16918250796286349</c:v>
                </c:pt>
                <c:pt idx="5">
                  <c:v>-0.17227390554678232</c:v>
                </c:pt>
              </c:numCache>
            </c:numRef>
          </c:val>
          <c:extLst>
            <c:ext xmlns:c16="http://schemas.microsoft.com/office/drawing/2014/chart" uri="{C3380CC4-5D6E-409C-BE32-E72D297353CC}">
              <c16:uniqueId val="{0000000A-496E-4F29-B0CF-7885926C04BC}"/>
            </c:ext>
          </c:extLst>
        </c:ser>
        <c:ser>
          <c:idx val="0"/>
          <c:order val="2"/>
          <c:tx>
            <c:v>2025Q3</c:v>
          </c:tx>
          <c:spPr>
            <a:solidFill>
              <a:srgbClr val="FF6600"/>
            </a:solidFill>
          </c:spPr>
          <c:invertIfNegative val="0"/>
          <c:dLbls>
            <c:spPr>
              <a:noFill/>
              <a:ln>
                <a:noFill/>
              </a:ln>
              <a:effectLst/>
            </c:spPr>
            <c:txPr>
              <a:bodyPr/>
              <a:lstStyle/>
              <a:p>
                <a:pPr>
                  <a:defRPr b="1">
                    <a:solidFill>
                      <a:schemeClr val="bg1"/>
                    </a:solidFil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Rückschlag!$CP$12:$CP$17</c:f>
              <c:strCache>
                <c:ptCount val="6"/>
                <c:pt idx="0">
                  <c:v>Deutschland</c:v>
                </c:pt>
                <c:pt idx="1">
                  <c:v>Top7</c:v>
                </c:pt>
                <c:pt idx="2">
                  <c:v>B14</c:v>
                </c:pt>
                <c:pt idx="3">
                  <c:v>Wachstums-</c:v>
                </c:pt>
                <c:pt idx="4">
                  <c:v>Stagnations-</c:v>
                </c:pt>
                <c:pt idx="5">
                  <c:v>Schrumpfungs-regionen</c:v>
                </c:pt>
              </c:strCache>
            </c:strRef>
          </c:cat>
          <c:val>
            <c:numRef>
              <c:f>Rückschlag!$CK$12:$CK$17</c:f>
              <c:numCache>
                <c:formatCode>0%</c:formatCode>
                <c:ptCount val="6"/>
                <c:pt idx="0">
                  <c:v>-0.19680719347409845</c:v>
                </c:pt>
                <c:pt idx="1">
                  <c:v>-0.31715753432061999</c:v>
                </c:pt>
                <c:pt idx="2">
                  <c:v>-0.21723691778795806</c:v>
                </c:pt>
                <c:pt idx="3">
                  <c:v>-0.21126286732736047</c:v>
                </c:pt>
                <c:pt idx="4">
                  <c:v>-0.16371261170827758</c:v>
                </c:pt>
                <c:pt idx="5">
                  <c:v>-0.15894822183903556</c:v>
                </c:pt>
              </c:numCache>
            </c:numRef>
          </c:val>
          <c:extLst>
            <c:ext xmlns:c16="http://schemas.microsoft.com/office/drawing/2014/chart" uri="{C3380CC4-5D6E-409C-BE32-E72D297353CC}">
              <c16:uniqueId val="{0000000B-496E-4F29-B0CF-7885926C04BC}"/>
            </c:ext>
          </c:extLst>
        </c:ser>
        <c:dLbls>
          <c:showLegendKey val="0"/>
          <c:showVal val="0"/>
          <c:showCatName val="0"/>
          <c:showSerName val="0"/>
          <c:showPercent val="0"/>
          <c:showBubbleSize val="0"/>
        </c:dLbls>
        <c:gapWidth val="100"/>
        <c:overlap val="50"/>
        <c:axId val="209803520"/>
        <c:axId val="209817600"/>
      </c:barChart>
      <c:catAx>
        <c:axId val="209803520"/>
        <c:scaling>
          <c:orientation val="minMax"/>
        </c:scaling>
        <c:delete val="0"/>
        <c:axPos val="t"/>
        <c:majorGridlines/>
        <c:numFmt formatCode="General" sourceLinked="0"/>
        <c:majorTickMark val="out"/>
        <c:minorTickMark val="none"/>
        <c:tickLblPos val="high"/>
        <c:txPr>
          <a:bodyPr rot="0"/>
          <a:lstStyle/>
          <a:p>
            <a:pPr>
              <a:defRPr/>
            </a:pPr>
            <a:endParaRPr lang="de-DE"/>
          </a:p>
        </c:txPr>
        <c:crossAx val="209817600"/>
        <c:crosses val="autoZero"/>
        <c:auto val="1"/>
        <c:lblAlgn val="ctr"/>
        <c:lblOffset val="100"/>
        <c:tickLblSkip val="1"/>
        <c:tickMarkSkip val="3"/>
        <c:noMultiLvlLbl val="0"/>
      </c:catAx>
      <c:valAx>
        <c:axId val="209817600"/>
        <c:scaling>
          <c:orientation val="maxMin"/>
          <c:max val="0"/>
          <c:min val="-0.60000000000000009"/>
        </c:scaling>
        <c:delete val="0"/>
        <c:axPos val="l"/>
        <c:majorGridlines/>
        <c:title>
          <c:tx>
            <c:rich>
              <a:bodyPr rot="-5400000" vert="horz"/>
              <a:lstStyle/>
              <a:p>
                <a:pPr>
                  <a:defRPr b="0"/>
                </a:pPr>
                <a:r>
                  <a:rPr lang="en-US" b="0"/>
                  <a:t>Rückschlagpotential</a:t>
                </a:r>
              </a:p>
            </c:rich>
          </c:tx>
          <c:layout>
            <c:manualLayout>
              <c:xMode val="edge"/>
              <c:yMode val="edge"/>
              <c:x val="0"/>
              <c:y val="0.12679506911986899"/>
            </c:manualLayout>
          </c:layout>
          <c:overlay val="0"/>
        </c:title>
        <c:numFmt formatCode="0%" sourceLinked="1"/>
        <c:majorTickMark val="none"/>
        <c:minorTickMark val="none"/>
        <c:tickLblPos val="nextTo"/>
        <c:crossAx val="209803520"/>
        <c:crosses val="autoZero"/>
        <c:crossBetween val="between"/>
        <c:majorUnit val="0.1"/>
      </c:valAx>
      <c:spPr>
        <a:ln>
          <a:solidFill>
            <a:schemeClr val="bg1">
              <a:lumMod val="50000"/>
            </a:schemeClr>
          </a:solidFill>
        </a:ln>
      </c:spPr>
    </c:plotArea>
    <c:legend>
      <c:legendPos val="l"/>
      <c:layout>
        <c:manualLayout>
          <c:xMode val="edge"/>
          <c:yMode val="edge"/>
          <c:x val="0.76089935087781113"/>
          <c:y val="0.1073697479746704"/>
          <c:w val="9.9261848319910487E-2"/>
          <c:h val="0.35052547531543282"/>
        </c:manualLayout>
      </c:layout>
      <c:overlay val="1"/>
    </c:legend>
    <c:plotVisOnly val="1"/>
    <c:dispBlanksAs val="gap"/>
    <c:showDLblsOverMax val="0"/>
  </c:chart>
  <c:spPr>
    <a:ln>
      <a:noFill/>
    </a:ln>
  </c:spPr>
  <c:txPr>
    <a:bodyPr/>
    <a:lstStyle/>
    <a:p>
      <a:pPr>
        <a:defRPr sz="1600"/>
      </a:pPr>
      <a:endParaRPr lang="de-DE"/>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codeName="Diagramm1">
    <tabColor indexed="47"/>
  </sheetPr>
  <sheetViews>
    <sheetView zoomScale="75" workbookViewId="0"/>
  </sheetViews>
  <pageMargins left="0.78740157499999996" right="0.78740157499999996" top="0.984251969" bottom="0.984251969" header="0.4921259845" footer="0.4921259845"/>
  <pageSetup paperSize="9" orientation="landscape" horizontalDpi="300" verticalDpi="300"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codeName="Diagramm4">
    <tabColor indexed="47"/>
  </sheetPr>
  <sheetViews>
    <sheetView workbookViewId="0"/>
  </sheetViews>
  <pageMargins left="0.78740157480314965" right="0.78740157480314965" top="0.98425196850393704" bottom="2.7559055118110236" header="0.51181102362204722" footer="0.51181102362204722"/>
  <pageSetup paperSize="9" orientation="landscape" horizontalDpi="300" verticalDpi="300" r:id="rId1"/>
  <headerFooter alignWithMargins="0"/>
  <drawing r:id="rId2"/>
  <webPublishItems count="1">
    <webPublishItem id="3048" divId="Blasenindex-Neubau-2014Q4-Kurven_3048" sourceType="chart" destinationFile="P:\1_Projektordner\11xxx Eigenprojekte\11007_ImmoReport\2_Preisdaten\_Blase\Blasenindex-Neubau-2014Q4-Kurven.htm"/>
  </webPublishItems>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Diagramm8">
    <tabColor indexed="47"/>
  </sheetPr>
  <sheetViews>
    <sheetView workbookViewId="0"/>
  </sheetViews>
  <pageMargins left="0.78740157480314965" right="0.78740157480314965" top="0.98425196850393704" bottom="2.7559055118110236" header="0.51181102362204722" footer="0.51181102362204722"/>
  <pageSetup paperSize="9" orientation="landscape" horizontalDpi="300" verticalDpi="300"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23F8528-FAB8-42FD-8973-07E7E76D6FA3}">
  <sheetPr>
    <tabColor theme="8"/>
  </sheetPr>
  <sheetViews>
    <sheetView zoomScale="85" workbookViewId="0"/>
  </sheetViews>
  <pageMargins left="0.7" right="0.7" top="0.78740157499999996" bottom="0.78740157499999996"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1C3B565-FBA4-4C82-A802-5DAFB8D286D6}">
  <sheetPr/>
  <sheetViews>
    <sheetView zoomScale="160" workbookViewId="0"/>
  </sheetViews>
  <pageMargins left="0.70866141732283472" right="0.70866141732283472" top="3.9370078740157481" bottom="0.78740157480314965" header="0.31496062992125984" footer="0.31496062992125984"/>
  <pageSetup paperSize="9" orientation="landscape" r:id="rId1"/>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65019CA-EC17-490E-AAE1-23C199B6287A}">
  <sheetPr>
    <tabColor theme="9" tint="0.39997558519241921"/>
  </sheetPr>
  <sheetViews>
    <sheetView workbookViewId="0"/>
  </sheetViews>
  <pageMargins left="0.70866141732283472" right="0.70866141732283472" top="0.78740157480314965" bottom="3.9370078740157481" header="0.31496062992125984" footer="0.31496062992125984"/>
  <pageSetup paperSize="9" orientation="landscape" r:id="rId1"/>
  <drawing r:id="rId2"/>
</chartsheet>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2</xdr:col>
      <xdr:colOff>762001</xdr:colOff>
      <xdr:row>4</xdr:row>
      <xdr:rowOff>45727</xdr:rowOff>
    </xdr:to>
    <xdr:pic>
      <xdr:nvPicPr>
        <xdr:cNvPr id="2" name="Grafik 1">
          <a:extLst>
            <a:ext uri="{FF2B5EF4-FFF2-40B4-BE49-F238E27FC236}">
              <a16:creationId xmlns:a16="http://schemas.microsoft.com/office/drawing/2014/main" id="{8001BA88-F266-4159-8FB4-2077D5E043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1" y="190501"/>
          <a:ext cx="1600200" cy="750576"/>
        </a:xfrm>
        <a:prstGeom prst="rect">
          <a:avLst/>
        </a:prstGeom>
      </xdr:spPr>
    </xdr:pic>
    <xdr:clientData/>
  </xdr:twoCellAnchor>
  <xdr:twoCellAnchor editAs="oneCell">
    <xdr:from>
      <xdr:col>5</xdr:col>
      <xdr:colOff>809625</xdr:colOff>
      <xdr:row>35</xdr:row>
      <xdr:rowOff>95250</xdr:rowOff>
    </xdr:from>
    <xdr:to>
      <xdr:col>7</xdr:col>
      <xdr:colOff>432870</xdr:colOff>
      <xdr:row>38</xdr:row>
      <xdr:rowOff>104775</xdr:rowOff>
    </xdr:to>
    <xdr:pic>
      <xdr:nvPicPr>
        <xdr:cNvPr id="3" name="Grafik 2">
          <a:extLst>
            <a:ext uri="{FF2B5EF4-FFF2-40B4-BE49-F238E27FC236}">
              <a16:creationId xmlns:a16="http://schemas.microsoft.com/office/drawing/2014/main" id="{CE4C2007-5396-4D2A-9C29-B03A7BF8AA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572125" y="7400925"/>
          <a:ext cx="1299645" cy="581025"/>
        </a:xfrm>
        <a:prstGeom prst="rect">
          <a:avLst/>
        </a:prstGeom>
      </xdr:spPr>
    </xdr:pic>
    <xdr:clientData/>
  </xdr:twoCellAnchor>
  <xdr:twoCellAnchor editAs="oneCell">
    <xdr:from>
      <xdr:col>3</xdr:col>
      <xdr:colOff>47625</xdr:colOff>
      <xdr:row>36</xdr:row>
      <xdr:rowOff>28575</xdr:rowOff>
    </xdr:from>
    <xdr:to>
      <xdr:col>3</xdr:col>
      <xdr:colOff>1600200</xdr:colOff>
      <xdr:row>37</xdr:row>
      <xdr:rowOff>188538</xdr:rowOff>
    </xdr:to>
    <xdr:pic>
      <xdr:nvPicPr>
        <xdr:cNvPr id="4" name="Grafik 3">
          <a:extLst>
            <a:ext uri="{FF2B5EF4-FFF2-40B4-BE49-F238E27FC236}">
              <a16:creationId xmlns:a16="http://schemas.microsoft.com/office/drawing/2014/main" id="{67BE3D8A-78D7-4B87-953C-EA291A78FB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09775" y="7524750"/>
          <a:ext cx="1552575" cy="350463"/>
        </a:xfrm>
        <a:prstGeom prst="rect">
          <a:avLst/>
        </a:prstGeom>
      </xdr:spPr>
    </xdr:pic>
    <xdr:clientData/>
  </xdr:twoCellAnchor>
  <xdr:twoCellAnchor editAs="oneCell">
    <xdr:from>
      <xdr:col>1</xdr:col>
      <xdr:colOff>133351</xdr:colOff>
      <xdr:row>6</xdr:row>
      <xdr:rowOff>76201</xdr:rowOff>
    </xdr:from>
    <xdr:to>
      <xdr:col>2</xdr:col>
      <xdr:colOff>704851</xdr:colOff>
      <xdr:row>8</xdr:row>
      <xdr:rowOff>13413</xdr:rowOff>
    </xdr:to>
    <xdr:pic>
      <xdr:nvPicPr>
        <xdr:cNvPr id="5" name="Grafik 4">
          <a:extLst>
            <a:ext uri="{FF2B5EF4-FFF2-40B4-BE49-F238E27FC236}">
              <a16:creationId xmlns:a16="http://schemas.microsoft.com/office/drawing/2014/main" id="{7685E176-2976-40D5-BEA7-B3DB28C362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9101" y="1352551"/>
          <a:ext cx="1409700" cy="31821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9292828" cy="3131344"/>
    <xdr:graphicFrame macro="">
      <xdr:nvGraphicFramePr>
        <xdr:cNvPr id="2" name="Diagramm 1">
          <a:extLst>
            <a:ext uri="{FF2B5EF4-FFF2-40B4-BE49-F238E27FC236}">
              <a16:creationId xmlns:a16="http://schemas.microsoft.com/office/drawing/2014/main" id="{6883A597-9217-4369-5CB8-9537DF7AF98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0.74547</cdr:x>
      <cdr:y>0.61434</cdr:y>
    </cdr:from>
    <cdr:to>
      <cdr:x>0.77684</cdr:x>
      <cdr:y>0.73572</cdr:y>
    </cdr:to>
    <cdr:sp macro="" textlink="">
      <cdr:nvSpPr>
        <cdr:cNvPr id="2" name="Textfeld 1">
          <a:extLst xmlns:a="http://schemas.openxmlformats.org/drawingml/2006/main">
            <a:ext uri="{FF2B5EF4-FFF2-40B4-BE49-F238E27FC236}">
              <a16:creationId xmlns:a16="http://schemas.microsoft.com/office/drawing/2014/main" id="{868C8641-DCBE-3AFE-3FDD-C463E2396F3C}"/>
            </a:ext>
          </a:extLst>
        </cdr:cNvPr>
        <cdr:cNvSpPr txBox="1"/>
      </cdr:nvSpPr>
      <cdr:spPr>
        <a:xfrm xmlns:a="http://schemas.openxmlformats.org/drawingml/2006/main">
          <a:off x="6921515" y="1918303"/>
          <a:ext cx="291264" cy="379014"/>
        </a:xfrm>
        <a:prstGeom xmlns:a="http://schemas.openxmlformats.org/drawingml/2006/main" prst="rect">
          <a:avLst/>
        </a:prstGeom>
      </cdr:spPr>
      <cdr:txBody>
        <a:bodyPr xmlns:a="http://schemas.openxmlformats.org/drawingml/2006/main" vertOverflow="clip" vert="vert270" wrap="none" rtlCol="0"/>
        <a:lstStyle xmlns:a="http://schemas.openxmlformats.org/drawingml/2006/main"/>
        <a:p xmlns:a="http://schemas.openxmlformats.org/drawingml/2006/main">
          <a:r>
            <a:rPr lang="de-DE" sz="1100"/>
            <a:t>Maximum</a:t>
          </a:r>
        </a:p>
      </cdr:txBody>
    </cdr:sp>
  </cdr:relSizeAnchor>
</c:userShapes>
</file>

<file path=xl/drawings/drawing12.xml><?xml version="1.0" encoding="utf-8"?>
<xdr:wsDr xmlns:xdr="http://schemas.openxmlformats.org/drawingml/2006/spreadsheetDrawing" xmlns:a="http://schemas.openxmlformats.org/drawingml/2006/main">
  <xdr:absoluteAnchor>
    <xdr:pos x="0" y="0"/>
    <xdr:ext cx="9286875" cy="3133725"/>
    <xdr:graphicFrame macro="">
      <xdr:nvGraphicFramePr>
        <xdr:cNvPr id="2" name="Diagramm 1">
          <a:extLst>
            <a:ext uri="{FF2B5EF4-FFF2-40B4-BE49-F238E27FC236}">
              <a16:creationId xmlns:a16="http://schemas.microsoft.com/office/drawing/2014/main" id="{FFFC6141-0379-F19B-4F95-7C5E9E8C90B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144000" cy="5651500"/>
    <xdr:graphicFrame macro="">
      <xdr:nvGraphicFramePr>
        <xdr:cNvPr id="2" name="Diagramm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0.07347</cdr:x>
      <cdr:y>0.39124</cdr:y>
    </cdr:from>
    <cdr:to>
      <cdr:x>0.15997</cdr:x>
      <cdr:y>0.43849</cdr:y>
    </cdr:to>
    <cdr:sp macro="" textlink="">
      <cdr:nvSpPr>
        <cdr:cNvPr id="117761"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2"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3"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4"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userShapes>
</file>

<file path=xl/drawings/drawing4.xml><?xml version="1.0" encoding="utf-8"?>
<xdr:wsDr xmlns:xdr="http://schemas.openxmlformats.org/drawingml/2006/spreadsheetDrawing" xmlns:a="http://schemas.openxmlformats.org/drawingml/2006/main">
  <xdr:absoluteAnchor>
    <xdr:pos x="0" y="0"/>
    <xdr:ext cx="9153525" cy="4029075"/>
    <xdr:graphicFrame macro="">
      <xdr:nvGraphicFramePr>
        <xdr:cNvPr id="2" name="Diagramm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0.64538</cdr:x>
      <cdr:y>0.03907</cdr:y>
    </cdr:from>
    <cdr:to>
      <cdr:x>0.74538</cdr:x>
      <cdr:y>0.87992</cdr:y>
    </cdr:to>
    <cdr:sp macro="" textlink="">
      <cdr:nvSpPr>
        <cdr:cNvPr id="3" name="Textfeld 1"/>
        <cdr:cNvSpPr txBox="1"/>
      </cdr:nvSpPr>
      <cdr:spPr>
        <a:xfrm xmlns:a="http://schemas.openxmlformats.org/drawingml/2006/main">
          <a:off x="5906432" y="157525"/>
          <a:ext cx="915194" cy="339053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e-DE" sz="1400" b="1">
              <a:latin typeface="+mn-lt"/>
              <a:cs typeface="Arial" panose="020B0604020202020204" pitchFamily="34" charset="0"/>
            </a:rPr>
            <a:t>hohe Blasengefahr</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Normalwert</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keine Blasengefahr</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9153525" cy="4029075"/>
    <xdr:graphicFrame macro="">
      <xdr:nvGraphicFramePr>
        <xdr:cNvPr id="2" name="Diagramm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0.88238</cdr:x>
      <cdr:y>0.03461</cdr:y>
    </cdr:from>
    <cdr:to>
      <cdr:x>0.99359</cdr:x>
      <cdr:y>0.96903</cdr:y>
    </cdr:to>
    <cdr:sp macro="" textlink="">
      <cdr:nvSpPr>
        <cdr:cNvPr id="3" name="Textfeld 2"/>
        <cdr:cNvSpPr txBox="1"/>
      </cdr:nvSpPr>
      <cdr:spPr>
        <a:xfrm xmlns:a="http://schemas.openxmlformats.org/drawingml/2006/main">
          <a:off x="8068437" y="139212"/>
          <a:ext cx="1016947" cy="37587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de-DE" sz="1400" b="1">
              <a:latin typeface="+mn-lt"/>
              <a:cs typeface="Arial" panose="020B0604020202020204" pitchFamily="34" charset="0"/>
            </a:rPr>
            <a:t>hohe Blasengefahr</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Normalwert</a:t>
          </a:r>
        </a:p>
        <a:p xmlns:a="http://schemas.openxmlformats.org/drawingml/2006/main">
          <a:pPr algn="r"/>
          <a:endParaRPr lang="de-DE" sz="1400" b="1">
            <a:latin typeface="+mn-lt"/>
            <a:cs typeface="Arial" panose="020B0604020202020204" pitchFamily="34" charset="0"/>
          </a:endParaRPr>
        </a:p>
        <a:p xmlns:a="http://schemas.openxmlformats.org/drawingml/2006/main">
          <a:pPr algn="r"/>
          <a:endParaRPr lang="de-DE" sz="1400" b="1">
            <a:latin typeface="+mn-lt"/>
            <a:cs typeface="Arial" panose="020B0604020202020204" pitchFamily="34" charset="0"/>
          </a:endParaRPr>
        </a:p>
        <a:p xmlns:a="http://schemas.openxmlformats.org/drawingml/2006/main">
          <a:pPr algn="r"/>
          <a:br>
            <a:rPr lang="de-DE" sz="1400" b="1">
              <a:latin typeface="+mn-lt"/>
              <a:cs typeface="Arial" panose="020B0604020202020204" pitchFamily="34" charset="0"/>
            </a:rPr>
          </a:br>
          <a:endParaRPr lang="de-DE" sz="1400" b="1">
            <a:latin typeface="+mn-lt"/>
            <a:cs typeface="Arial" panose="020B0604020202020204" pitchFamily="34" charset="0"/>
          </a:endParaRPr>
        </a:p>
        <a:p xmlns:a="http://schemas.openxmlformats.org/drawingml/2006/main">
          <a:pPr algn="r"/>
          <a:endParaRPr lang="de-DE" sz="1400" b="1">
            <a:latin typeface="+mn-lt"/>
            <a:cs typeface="Arial" panose="020B0604020202020204" pitchFamily="34" charset="0"/>
          </a:endParaRPr>
        </a:p>
        <a:p xmlns:a="http://schemas.openxmlformats.org/drawingml/2006/main">
          <a:pPr algn="r"/>
          <a:br>
            <a:rPr lang="de-DE" sz="1400" b="1">
              <a:latin typeface="+mn-lt"/>
              <a:cs typeface="Arial" panose="020B0604020202020204" pitchFamily="34" charset="0"/>
            </a:rPr>
          </a:br>
          <a:r>
            <a:rPr lang="de-DE" sz="1400" b="1">
              <a:latin typeface="+mn-lt"/>
              <a:cs typeface="Arial" panose="020B0604020202020204" pitchFamily="34" charset="0"/>
            </a:rPr>
            <a:t>keine Blasengefahr</a:t>
          </a:r>
        </a:p>
      </cdr:txBody>
    </cdr:sp>
  </cdr:relSizeAnchor>
</c:userShapes>
</file>

<file path=xl/drawings/drawing8.xml><?xml version="1.0" encoding="utf-8"?>
<xdr:wsDr xmlns:xdr="http://schemas.openxmlformats.org/drawingml/2006/spreadsheetDrawing" xmlns:a="http://schemas.openxmlformats.org/drawingml/2006/main">
  <xdr:absoluteAnchor>
    <xdr:pos x="0" y="0"/>
    <xdr:ext cx="9312088" cy="6017559"/>
    <xdr:graphicFrame macro="">
      <xdr:nvGraphicFramePr>
        <xdr:cNvPr id="2" name="Diagramm 1">
          <a:extLst>
            <a:ext uri="{FF2B5EF4-FFF2-40B4-BE49-F238E27FC236}">
              <a16:creationId xmlns:a16="http://schemas.microsoft.com/office/drawing/2014/main" id="{0B14FBDF-BF2D-133B-74C4-83F4A89828F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0.85055</cdr:x>
      <cdr:y>0.89137</cdr:y>
    </cdr:from>
    <cdr:to>
      <cdr:x>1</cdr:x>
      <cdr:y>1</cdr:y>
    </cdr:to>
    <cdr:pic>
      <cdr:nvPicPr>
        <cdr:cNvPr id="2" name="chart">
          <a:extLst xmlns:a="http://schemas.openxmlformats.org/drawingml/2006/main">
            <a:ext uri="{FF2B5EF4-FFF2-40B4-BE49-F238E27FC236}">
              <a16:creationId xmlns:a16="http://schemas.microsoft.com/office/drawing/2014/main" id="{944E9346-4057-FBC9-052B-FDF37B18AD8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7920396" y="5363871"/>
          <a:ext cx="1391692" cy="653688"/>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fer\AppData\Local\Temp\notes6030C8\S12k.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U:\1_Projektordner\11xxx%20Eigenprojekte\11007_ImmoReport\2_Preisdaten\___B_Blase\Blasenindex-Neubau-2025Q2_Dokumente\Blasenindex-Neubau-2025Q2.xlsx" TargetMode="External"/><Relationship Id="rId1" Type="http://schemas.openxmlformats.org/officeDocument/2006/relationships/externalLinkPath" Target="file:///Q:\11xxx%20Eigenprojekte\11007_ImmoReport\2_Preisdaten\___B_Blase\Blasenindex-Neubau-2025Q2_Dokumente\Blasenindex-Neubau-2025Q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Anmerk"/>
      <sheetName val="WiSteuerung"/>
      <sheetName val="WiMustertexte"/>
      <sheetName val="WiLjZusBstV"/>
      <sheetName val="WiLjZusBstVI"/>
      <sheetName val="WiTvAbgleichBstV"/>
      <sheetName val="WiTvAbgleichBstI"/>
      <sheetName val="WiKumZusV"/>
      <sheetName val="WiKumZusI"/>
      <sheetName val="WiQBasisBstV"/>
      <sheetName val="WiQBasisBstI"/>
      <sheetName val="WiQBasisZusI"/>
      <sheetName val="TmpWiQBasisBstV"/>
      <sheetName val="TmpWiQBasisBstI"/>
    </sheetNames>
    <sheetDataSet>
      <sheetData sheetId="0" refreshError="1"/>
      <sheetData sheetId="1">
        <row r="1">
          <cell r="C1" t="str">
            <v>vdp-Statistik 1.2k</v>
          </cell>
        </row>
        <row r="2">
          <cell r="A2">
            <v>41218</v>
          </cell>
          <cell r="C2" t="str">
            <v>vdp-Statistik zum Wohnimmobilienfinanzierungsgeschäft</v>
          </cell>
        </row>
        <row r="3">
          <cell r="A3">
            <v>2012</v>
          </cell>
          <cell r="C3" t="str">
            <v>vdp, erstellt am 05-November-2012 mit V1.00(2.70) bei vdp</v>
          </cell>
        </row>
        <row r="4">
          <cell r="A4">
            <v>12</v>
          </cell>
          <cell r="C4" t="str">
            <v>-</v>
          </cell>
          <cell r="D4" t="str">
            <v>2.70</v>
          </cell>
        </row>
        <row r="6">
          <cell r="A6" t="str">
            <v>01.01.1997 - 31.12.1997</v>
          </cell>
          <cell r="C6">
            <v>41274</v>
          </cell>
        </row>
        <row r="7">
          <cell r="C7" t="str">
            <v>31.12.2012</v>
          </cell>
        </row>
        <row r="8">
          <cell r="C8" t="str">
            <v>V1.00(2.70)</v>
          </cell>
        </row>
        <row r="9">
          <cell r="A9" t="str">
            <v>vdp</v>
          </cell>
          <cell r="C9" t="str">
            <v>Wohnimmobilienfinanzierung</v>
          </cell>
        </row>
        <row r="10">
          <cell r="A10" t="str">
            <v>vdp</v>
          </cell>
        </row>
        <row r="11">
          <cell r="A11" t="str">
            <v>Verband deutscher Pfandbriefbanken</v>
          </cell>
        </row>
        <row r="12">
          <cell r="A12" t="str">
            <v>1.00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Do"/>
      <sheetName val="RüSchlaPo_www2"/>
      <sheetName val="RüSchlaPo_www"/>
      <sheetName val="RüSchlaPo_Bericht"/>
      <sheetName val="Rückschlag_Regionstypen"/>
      <sheetName val="Rückschlag_Top7"/>
      <sheetName val="Rückschlag"/>
      <sheetName val="DIA_Anteil_Kreise_www"/>
      <sheetName val="DIA_Anteil_Kreise_Bericht"/>
      <sheetName val="ZUSAMMENFASSUNG"/>
      <sheetName val="Gesamt-4"/>
      <sheetName val="KredBIP"/>
      <sheetName val="Gesamt-3"/>
      <sheetName val="PY"/>
      <sheetName val="MP"/>
      <sheetName val="Fertig"/>
      <sheetName val="Rohdaten_regio"/>
      <sheetName val="Kredite_HH"/>
      <sheetName val="Kredite_Unt"/>
      <sheetName val="vdp_Daten"/>
      <sheetName val="BIP in Mrd"/>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ow r="5">
          <cell r="AD5" t="str">
            <v>'05</v>
          </cell>
          <cell r="AH5" t="str">
            <v>'06</v>
          </cell>
          <cell r="AL5" t="str">
            <v>'07</v>
          </cell>
          <cell r="AP5" t="str">
            <v>'08</v>
          </cell>
          <cell r="AT5" t="str">
            <v>'09</v>
          </cell>
          <cell r="AX5" t="str">
            <v>'10</v>
          </cell>
          <cell r="BB5" t="str">
            <v>'11</v>
          </cell>
          <cell r="BF5" t="str">
            <v>'12</v>
          </cell>
          <cell r="BJ5" t="str">
            <v>'13</v>
          </cell>
          <cell r="BN5" t="str">
            <v>'14</v>
          </cell>
          <cell r="BR5" t="str">
            <v>'15</v>
          </cell>
          <cell r="BV5" t="str">
            <v>'16</v>
          </cell>
          <cell r="BZ5" t="str">
            <v>'17</v>
          </cell>
          <cell r="CD5" t="str">
            <v>'18</v>
          </cell>
          <cell r="CH5" t="str">
            <v>'19</v>
          </cell>
          <cell r="CL5" t="str">
            <v>'20</v>
          </cell>
          <cell r="CP5" t="str">
            <v>'21</v>
          </cell>
          <cell r="CT5" t="str">
            <v>'22</v>
          </cell>
          <cell r="CX5" t="str">
            <v>'23</v>
          </cell>
          <cell r="DB5" t="str">
            <v>'24</v>
          </cell>
          <cell r="DF5" t="str">
            <v>'25</v>
          </cell>
          <cell r="DG5"/>
          <cell r="DH5"/>
        </row>
      </sheetData>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braun@empirica-insitut.de" TargetMode="External"/><Relationship Id="rId7" Type="http://schemas.openxmlformats.org/officeDocument/2006/relationships/hyperlink" Target="https://www.empirica-regio.de/produkte/blasenindex/" TargetMode="External"/><Relationship Id="rId2" Type="http://schemas.openxmlformats.org/officeDocument/2006/relationships/hyperlink" Target="http://www.empirica-regio.de/" TargetMode="External"/><Relationship Id="rId1" Type="http://schemas.openxmlformats.org/officeDocument/2006/relationships/hyperlink" Target="http://www.empirica-institut.de/" TargetMode="External"/><Relationship Id="rId6" Type="http://schemas.openxmlformats.org/officeDocument/2006/relationships/hyperlink" Target="http://www.empirica-regio.de/" TargetMode="External"/><Relationship Id="rId5" Type="http://schemas.openxmlformats.org/officeDocument/2006/relationships/hyperlink" Target="mailto:grade@empirica-regio.de" TargetMode="External"/><Relationship Id="rId4" Type="http://schemas.openxmlformats.org/officeDocument/2006/relationships/hyperlink" Target="http://www.empirica-institut.de/"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28D42-DE6E-4BF3-AFE2-9A702E286B92}">
  <dimension ref="B1:Q48"/>
  <sheetViews>
    <sheetView showGridLines="0" tabSelected="1" workbookViewId="0">
      <selection activeCell="B13" sqref="B13"/>
    </sheetView>
  </sheetViews>
  <sheetFormatPr baseColWidth="10" defaultColWidth="11" defaultRowHeight="15" x14ac:dyDescent="0.25"/>
  <cols>
    <col min="1" max="1" width="3.75" style="103" customWidth="1"/>
    <col min="2" max="3" width="11" style="103"/>
    <col min="4" max="4" width="25.75" style="103" bestFit="1" customWidth="1"/>
    <col min="5" max="16384" width="11" style="103"/>
  </cols>
  <sheetData>
    <row r="1" spans="2:17" x14ac:dyDescent="0.25">
      <c r="B1" s="87"/>
    </row>
    <row r="3" spans="2:17" ht="14.25" customHeight="1" x14ac:dyDescent="0.4">
      <c r="D3" s="104"/>
    </row>
    <row r="4" spans="2:17" ht="26.25" x14ac:dyDescent="0.4">
      <c r="D4" s="104" t="s">
        <v>80</v>
      </c>
    </row>
    <row r="5" spans="2:17" x14ac:dyDescent="0.25">
      <c r="B5" s="150" t="s">
        <v>62</v>
      </c>
      <c r="C5" s="150"/>
      <c r="D5" s="105"/>
      <c r="E5" s="105"/>
      <c r="F5" s="105"/>
      <c r="G5" s="105"/>
      <c r="H5" s="105"/>
      <c r="I5" s="105"/>
      <c r="J5" s="105"/>
      <c r="K5" s="105"/>
      <c r="L5" s="105"/>
      <c r="M5" s="105"/>
      <c r="N5" s="105"/>
      <c r="O5" s="105"/>
      <c r="P5" s="105"/>
    </row>
    <row r="6" spans="2:17" x14ac:dyDescent="0.25">
      <c r="D6" s="106"/>
    </row>
    <row r="7" spans="2:17" x14ac:dyDescent="0.25">
      <c r="D7" s="106" t="s">
        <v>88</v>
      </c>
      <c r="E7" s="106" t="s">
        <v>63</v>
      </c>
      <c r="F7" s="106" t="s">
        <v>64</v>
      </c>
    </row>
    <row r="8" spans="2:17" x14ac:dyDescent="0.25">
      <c r="D8" s="106"/>
      <c r="E8" s="106" t="s">
        <v>65</v>
      </c>
      <c r="F8" s="106" t="s">
        <v>66</v>
      </c>
    </row>
    <row r="9" spans="2:17" x14ac:dyDescent="0.25">
      <c r="B9" s="150" t="s">
        <v>40</v>
      </c>
      <c r="C9" s="150"/>
      <c r="D9" s="106"/>
      <c r="E9" s="106" t="s">
        <v>87</v>
      </c>
    </row>
    <row r="10" spans="2:17" ht="69.95" customHeight="1" x14ac:dyDescent="0.25">
      <c r="D10" s="107" t="s">
        <v>34</v>
      </c>
      <c r="E10" s="151" t="s">
        <v>81</v>
      </c>
      <c r="F10" s="151"/>
      <c r="G10" s="151"/>
      <c r="H10" s="151"/>
      <c r="I10" s="151"/>
      <c r="J10" s="151"/>
      <c r="K10" s="151"/>
      <c r="L10" s="151"/>
      <c r="M10" s="151"/>
      <c r="N10" s="151"/>
      <c r="O10" s="151"/>
      <c r="P10" s="151"/>
      <c r="Q10" s="108"/>
    </row>
    <row r="11" spans="2:17" x14ac:dyDescent="0.25">
      <c r="D11" s="105"/>
      <c r="E11" s="105"/>
      <c r="F11" s="105"/>
      <c r="G11" s="105"/>
      <c r="H11" s="105"/>
      <c r="I11" s="105"/>
      <c r="J11" s="105"/>
      <c r="K11" s="105"/>
      <c r="L11" s="105"/>
      <c r="M11" s="105"/>
      <c r="N11" s="105"/>
      <c r="O11" s="105"/>
      <c r="P11" s="105"/>
    </row>
    <row r="12" spans="2:17" x14ac:dyDescent="0.25">
      <c r="D12" s="109"/>
    </row>
    <row r="13" spans="2:17" x14ac:dyDescent="0.25">
      <c r="D13" s="109" t="s">
        <v>35</v>
      </c>
    </row>
    <row r="14" spans="2:17" x14ac:dyDescent="0.25">
      <c r="D14" s="103" t="s">
        <v>36</v>
      </c>
    </row>
    <row r="15" spans="2:17" x14ac:dyDescent="0.25">
      <c r="D15" s="103" t="s">
        <v>37</v>
      </c>
    </row>
    <row r="17" spans="4:5" x14ac:dyDescent="0.25">
      <c r="D17" s="109" t="s">
        <v>12</v>
      </c>
    </row>
    <row r="18" spans="4:5" x14ac:dyDescent="0.25">
      <c r="D18" s="103" t="s">
        <v>82</v>
      </c>
    </row>
    <row r="19" spans="4:5" x14ac:dyDescent="0.25">
      <c r="D19" s="103" t="s">
        <v>13</v>
      </c>
    </row>
    <row r="20" spans="4:5" x14ac:dyDescent="0.25">
      <c r="D20" s="103" t="s">
        <v>83</v>
      </c>
      <c r="E20" s="115" t="s">
        <v>110</v>
      </c>
    </row>
    <row r="21" spans="4:5" x14ac:dyDescent="0.25">
      <c r="D21" s="109"/>
    </row>
    <row r="22" spans="4:5" x14ac:dyDescent="0.25">
      <c r="D22" s="109" t="s">
        <v>38</v>
      </c>
    </row>
    <row r="23" spans="4:5" x14ac:dyDescent="0.25">
      <c r="D23" s="103" t="s">
        <v>67</v>
      </c>
    </row>
    <row r="26" spans="4:5" x14ac:dyDescent="0.25">
      <c r="D26" s="109" t="s">
        <v>68</v>
      </c>
    </row>
    <row r="27" spans="4:5" x14ac:dyDescent="0.25">
      <c r="D27" s="103" t="s">
        <v>85</v>
      </c>
    </row>
    <row r="28" spans="4:5" x14ac:dyDescent="0.25">
      <c r="D28" s="103" t="s">
        <v>86</v>
      </c>
    </row>
    <row r="29" spans="4:5" x14ac:dyDescent="0.25">
      <c r="D29" s="103" t="s">
        <v>84</v>
      </c>
    </row>
    <row r="31" spans="4:5" x14ac:dyDescent="0.25">
      <c r="D31" s="110" t="s">
        <v>39</v>
      </c>
    </row>
    <row r="35" spans="4:7" s="112" customFormat="1" x14ac:dyDescent="0.25">
      <c r="D35" s="111" t="s">
        <v>69</v>
      </c>
    </row>
    <row r="36" spans="4:7" s="112" customFormat="1" x14ac:dyDescent="0.25"/>
    <row r="37" spans="4:7" s="112" customFormat="1" x14ac:dyDescent="0.25"/>
    <row r="38" spans="4:7" s="112" customFormat="1" x14ac:dyDescent="0.25"/>
    <row r="39" spans="4:7" s="112" customFormat="1" x14ac:dyDescent="0.25"/>
    <row r="40" spans="4:7" s="112" customFormat="1" x14ac:dyDescent="0.25">
      <c r="D40" s="112" t="s">
        <v>70</v>
      </c>
      <c r="G40" s="112" t="s">
        <v>71</v>
      </c>
    </row>
    <row r="41" spans="4:7" s="112" customFormat="1" x14ac:dyDescent="0.25">
      <c r="D41" s="113" t="s">
        <v>72</v>
      </c>
      <c r="E41" s="114"/>
      <c r="G41" s="113" t="s">
        <v>73</v>
      </c>
    </row>
    <row r="42" spans="4:7" s="112" customFormat="1" x14ac:dyDescent="0.25"/>
    <row r="43" spans="4:7" s="112" customFormat="1" x14ac:dyDescent="0.25"/>
    <row r="44" spans="4:7" s="112" customFormat="1" x14ac:dyDescent="0.25">
      <c r="D44" s="111" t="s">
        <v>74</v>
      </c>
      <c r="G44" s="111" t="s">
        <v>75</v>
      </c>
    </row>
    <row r="45" spans="4:7" s="112" customFormat="1" x14ac:dyDescent="0.25">
      <c r="D45" s="112" t="s">
        <v>76</v>
      </c>
      <c r="G45" s="112" t="s">
        <v>76</v>
      </c>
    </row>
    <row r="46" spans="4:7" s="112" customFormat="1" x14ac:dyDescent="0.25">
      <c r="D46" s="112" t="s">
        <v>77</v>
      </c>
      <c r="G46" s="112" t="s">
        <v>77</v>
      </c>
    </row>
    <row r="47" spans="4:7" s="112" customFormat="1" x14ac:dyDescent="0.25">
      <c r="D47" s="112" t="s">
        <v>78</v>
      </c>
      <c r="G47" s="112" t="s">
        <v>79</v>
      </c>
    </row>
    <row r="48" spans="4:7" s="112" customFormat="1" x14ac:dyDescent="0.25">
      <c r="D48" s="113" t="s">
        <v>40</v>
      </c>
      <c r="G48" s="113" t="s">
        <v>62</v>
      </c>
    </row>
  </sheetData>
  <sheetProtection selectLockedCells="1" selectUnlockedCells="1"/>
  <mergeCells count="3">
    <mergeCell ref="B5:C5"/>
    <mergeCell ref="B9:C9"/>
    <mergeCell ref="E10:P10"/>
  </mergeCells>
  <hyperlinks>
    <hyperlink ref="B9" r:id="rId1" xr:uid="{2F40A0D2-E999-48D8-ADDD-9703FD2B864B}"/>
    <hyperlink ref="B5" r:id="rId2" xr:uid="{0F2EEF37-BEB6-44C0-923F-8D5508F47A83}"/>
    <hyperlink ref="D41" r:id="rId3" xr:uid="{BC0A544B-D9BF-45FA-9EC9-897CA06CCB37}"/>
    <hyperlink ref="D48" r:id="rId4" xr:uid="{FB662779-F844-4696-A61F-929F2D60E84E}"/>
    <hyperlink ref="G41" r:id="rId5" xr:uid="{0B521FFE-43E6-4F9F-9C1A-DF81BFD33A6C}"/>
    <hyperlink ref="G48" r:id="rId6" xr:uid="{22CEFD5E-8209-4626-A2DC-8AD44A48E822}"/>
    <hyperlink ref="E20" r:id="rId7" xr:uid="{11C1ABBC-84AF-4D5B-8FD0-582FCCA7875E}"/>
  </hyperlinks>
  <pageMargins left="0.78740157499999996" right="0.78740157499999996" top="0.984251969" bottom="0.984251969" header="0.4921259845" footer="0.4921259845"/>
  <pageSetup paperSize="9" orientation="portrait" horizontalDpi="300" verticalDpi="300" r:id="rId8"/>
  <headerFooter alignWithMargins="0"/>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FC738-59BA-407A-AD9D-49BCBEABE37F}">
  <sheetPr>
    <tabColor theme="9"/>
  </sheetPr>
  <dimension ref="A1:CQ22"/>
  <sheetViews>
    <sheetView zoomScaleNormal="100" workbookViewId="0"/>
  </sheetViews>
  <sheetFormatPr baseColWidth="10" defaultColWidth="6.625" defaultRowHeight="11.25" x14ac:dyDescent="0.2"/>
  <cols>
    <col min="1" max="1" width="6.625" style="116"/>
    <col min="2" max="2" width="21.25" style="116" customWidth="1"/>
    <col min="3" max="53" width="6.625" style="116" customWidth="1"/>
    <col min="54" max="16384" width="6.625" style="116"/>
  </cols>
  <sheetData>
    <row r="1" spans="1:95" x14ac:dyDescent="0.2">
      <c r="C1" s="116">
        <v>20041</v>
      </c>
      <c r="D1" s="116">
        <v>20042</v>
      </c>
      <c r="E1" s="116">
        <v>20043</v>
      </c>
      <c r="F1" s="116">
        <v>20044</v>
      </c>
      <c r="G1" s="116">
        <v>20051</v>
      </c>
      <c r="H1" s="116">
        <v>20052</v>
      </c>
      <c r="I1" s="116">
        <v>20053</v>
      </c>
      <c r="J1" s="116">
        <v>20054</v>
      </c>
      <c r="K1" s="116">
        <v>20061</v>
      </c>
      <c r="L1" s="116">
        <v>20062</v>
      </c>
      <c r="M1" s="116">
        <v>20063</v>
      </c>
      <c r="N1" s="116">
        <v>20064</v>
      </c>
      <c r="O1" s="116">
        <v>20071</v>
      </c>
      <c r="P1" s="116">
        <v>20072</v>
      </c>
      <c r="Q1" s="116">
        <v>20073</v>
      </c>
      <c r="R1" s="116">
        <v>20074</v>
      </c>
      <c r="S1" s="116">
        <v>20081</v>
      </c>
      <c r="T1" s="116">
        <v>20082</v>
      </c>
      <c r="U1" s="116">
        <v>20083</v>
      </c>
      <c r="V1" s="116">
        <v>20084</v>
      </c>
      <c r="W1" s="116">
        <v>20091</v>
      </c>
      <c r="X1" s="116">
        <v>20092</v>
      </c>
      <c r="Y1" s="116">
        <v>20093</v>
      </c>
      <c r="Z1" s="116">
        <v>20094</v>
      </c>
      <c r="AA1" s="116">
        <v>20101</v>
      </c>
      <c r="AB1" s="116">
        <v>20102</v>
      </c>
      <c r="AC1" s="116">
        <v>20103</v>
      </c>
      <c r="AD1" s="116">
        <v>20104</v>
      </c>
      <c r="AE1" s="116">
        <v>20111</v>
      </c>
      <c r="AF1" s="116">
        <v>20112</v>
      </c>
      <c r="AG1" s="116">
        <v>20113</v>
      </c>
      <c r="AH1" s="116">
        <v>20114</v>
      </c>
      <c r="AI1" s="116">
        <v>20121</v>
      </c>
      <c r="AJ1" s="116">
        <v>20122</v>
      </c>
      <c r="AK1" s="116">
        <v>20123</v>
      </c>
      <c r="AL1" s="116">
        <v>20124</v>
      </c>
      <c r="AM1" s="116">
        <v>20131</v>
      </c>
      <c r="AN1" s="116">
        <v>20132</v>
      </c>
      <c r="AO1" s="116">
        <v>20133</v>
      </c>
      <c r="AP1" s="116">
        <v>20134</v>
      </c>
      <c r="AQ1" s="116">
        <v>20141</v>
      </c>
      <c r="AR1" s="116">
        <v>20142</v>
      </c>
      <c r="AS1" s="116">
        <v>20143</v>
      </c>
      <c r="AT1" s="116">
        <v>20144</v>
      </c>
      <c r="AU1" s="116">
        <v>20151</v>
      </c>
      <c r="AV1" s="116">
        <v>20152</v>
      </c>
      <c r="AW1" s="116">
        <v>20153</v>
      </c>
      <c r="AX1" s="116">
        <v>20154</v>
      </c>
      <c r="AY1" s="116">
        <v>20161</v>
      </c>
      <c r="AZ1" s="116">
        <v>20162</v>
      </c>
      <c r="BA1" s="116">
        <v>20163</v>
      </c>
      <c r="BB1" s="116">
        <v>20164</v>
      </c>
      <c r="BC1" s="116">
        <v>20171</v>
      </c>
      <c r="BD1" s="116">
        <v>20172</v>
      </c>
      <c r="BE1" s="116">
        <v>20173</v>
      </c>
      <c r="BF1" s="116">
        <v>20174</v>
      </c>
      <c r="BG1" s="116">
        <v>20181</v>
      </c>
      <c r="BH1" s="116">
        <v>20182</v>
      </c>
      <c r="BI1" s="116">
        <v>20183</v>
      </c>
      <c r="BJ1" s="116">
        <v>20184</v>
      </c>
      <c r="BK1" s="116">
        <v>20191</v>
      </c>
      <c r="BL1" s="116">
        <v>20192</v>
      </c>
      <c r="BM1" s="116">
        <v>20193</v>
      </c>
      <c r="BN1" s="116">
        <v>20194</v>
      </c>
      <c r="BO1" s="116">
        <v>20201</v>
      </c>
      <c r="BP1" s="116">
        <v>20202</v>
      </c>
      <c r="BQ1" s="116">
        <v>20203</v>
      </c>
      <c r="BR1" s="116">
        <v>20204</v>
      </c>
      <c r="BS1" s="116">
        <v>20211</v>
      </c>
      <c r="BT1" s="116">
        <v>20212</v>
      </c>
      <c r="BU1" s="116">
        <v>20213</v>
      </c>
      <c r="BV1" s="116">
        <v>20214</v>
      </c>
      <c r="BW1" s="116">
        <v>20221</v>
      </c>
      <c r="BX1" s="116">
        <v>20222</v>
      </c>
      <c r="BY1" s="116">
        <v>20223</v>
      </c>
      <c r="BZ1" s="116">
        <v>20224</v>
      </c>
      <c r="CA1" s="116">
        <v>20231</v>
      </c>
      <c r="CB1" s="116">
        <v>20232</v>
      </c>
      <c r="CC1" s="116">
        <v>20233</v>
      </c>
      <c r="CD1" s="116">
        <v>20234</v>
      </c>
      <c r="CE1" s="116">
        <v>20241</v>
      </c>
      <c r="CF1" s="116">
        <v>20242</v>
      </c>
      <c r="CG1" s="116">
        <v>20243</v>
      </c>
      <c r="CH1" s="116">
        <v>20244</v>
      </c>
      <c r="CI1" s="116">
        <v>20251</v>
      </c>
      <c r="CJ1" s="116">
        <v>20252</v>
      </c>
      <c r="CK1" s="116">
        <v>20253</v>
      </c>
    </row>
    <row r="2" spans="1:95" x14ac:dyDescent="0.2">
      <c r="A2" s="116">
        <v>2000</v>
      </c>
      <c r="B2" s="116" t="s">
        <v>90</v>
      </c>
      <c r="C2" s="117">
        <v>0</v>
      </c>
      <c r="D2" s="117">
        <v>7.6231300154951942E-3</v>
      </c>
      <c r="E2" s="117">
        <v>1.5720481989533908E-2</v>
      </c>
      <c r="F2" s="117">
        <v>1.1164193645812892E-3</v>
      </c>
      <c r="G2" s="117">
        <v>0</v>
      </c>
      <c r="H2" s="117">
        <v>0</v>
      </c>
      <c r="I2" s="117">
        <v>1.4338934339364062E-4</v>
      </c>
      <c r="J2" s="117">
        <v>0</v>
      </c>
      <c r="K2" s="117">
        <v>0</v>
      </c>
      <c r="L2" s="117">
        <v>0</v>
      </c>
      <c r="M2" s="117">
        <v>0</v>
      </c>
      <c r="N2" s="117">
        <v>0</v>
      </c>
      <c r="O2" s="117">
        <v>0</v>
      </c>
      <c r="P2" s="117">
        <v>0</v>
      </c>
      <c r="Q2" s="117">
        <v>0</v>
      </c>
      <c r="R2" s="117">
        <v>0</v>
      </c>
      <c r="S2" s="117">
        <v>0</v>
      </c>
      <c r="T2" s="117">
        <v>0</v>
      </c>
      <c r="U2" s="117">
        <v>0</v>
      </c>
      <c r="V2" s="117">
        <v>0</v>
      </c>
      <c r="W2" s="117">
        <v>0</v>
      </c>
      <c r="X2" s="117">
        <v>0</v>
      </c>
      <c r="Y2" s="117">
        <v>0</v>
      </c>
      <c r="Z2" s="117">
        <v>0</v>
      </c>
      <c r="AA2" s="117">
        <v>0</v>
      </c>
      <c r="AB2" s="117">
        <v>0</v>
      </c>
      <c r="AC2" s="117">
        <v>0</v>
      </c>
      <c r="AD2" s="117">
        <v>0</v>
      </c>
      <c r="AE2" s="117">
        <v>0</v>
      </c>
      <c r="AF2" s="117">
        <v>0</v>
      </c>
      <c r="AG2" s="117">
        <v>0</v>
      </c>
      <c r="AH2" s="117">
        <v>0</v>
      </c>
      <c r="AI2" s="117">
        <v>1.4748458172842649E-2</v>
      </c>
      <c r="AJ2" s="117">
        <v>3.1258691010441764E-3</v>
      </c>
      <c r="AK2" s="117">
        <v>2.6454442481502416E-2</v>
      </c>
      <c r="AL2" s="117">
        <v>5.3985878439364643E-2</v>
      </c>
      <c r="AM2" s="117">
        <v>5.9151437210168356E-2</v>
      </c>
      <c r="AN2" s="117">
        <v>7.0328613339168844E-2</v>
      </c>
      <c r="AO2" s="117">
        <v>8.3590463662868597E-2</v>
      </c>
      <c r="AP2" s="117">
        <v>9.4092460352936946E-2</v>
      </c>
      <c r="AQ2" s="117">
        <v>0.10297415151512257</v>
      </c>
      <c r="AR2" s="117">
        <v>0.12420475901074801</v>
      </c>
      <c r="AS2" s="117">
        <v>0.13479900157870472</v>
      </c>
      <c r="AT2" s="117">
        <v>0.14338333481731602</v>
      </c>
      <c r="AU2" s="117">
        <v>0.14337649920349982</v>
      </c>
      <c r="AV2" s="117">
        <v>0.1762433955423145</v>
      </c>
      <c r="AW2" s="117">
        <v>0.20629362351232206</v>
      </c>
      <c r="AX2" s="117">
        <v>0.20637667716606911</v>
      </c>
      <c r="AY2" s="117">
        <v>0.21988646931830491</v>
      </c>
      <c r="AZ2" s="117">
        <v>0.23527208671464339</v>
      </c>
      <c r="BA2" s="117">
        <v>0.25361028963767129</v>
      </c>
      <c r="BB2" s="117">
        <v>0.27027601662069722</v>
      </c>
      <c r="BC2" s="117">
        <v>0.26597369618829791</v>
      </c>
      <c r="BD2" s="117">
        <v>0.26393651435635834</v>
      </c>
      <c r="BE2" s="117">
        <v>0.27983050745307447</v>
      </c>
      <c r="BF2" s="117">
        <v>0.27738537048316814</v>
      </c>
      <c r="BG2" s="117">
        <v>0.27512084444784246</v>
      </c>
      <c r="BH2" s="117">
        <v>0.27241429403471529</v>
      </c>
      <c r="BI2" s="117">
        <v>0.28856401239515561</v>
      </c>
      <c r="BJ2" s="117">
        <v>0.29447299282567618</v>
      </c>
      <c r="BK2" s="117">
        <v>0.30869909575404408</v>
      </c>
      <c r="BL2" s="117">
        <v>0.33468513989868376</v>
      </c>
      <c r="BM2" s="117">
        <v>0.35176196887814715</v>
      </c>
      <c r="BN2" s="117">
        <v>0.36571726722886355</v>
      </c>
      <c r="BO2" s="117">
        <v>0.36948905858952741</v>
      </c>
      <c r="BP2" s="117">
        <v>0.369429018665001</v>
      </c>
      <c r="BQ2" s="117">
        <v>0.39664785840401051</v>
      </c>
      <c r="BR2" s="117">
        <v>0.4097386699130573</v>
      </c>
      <c r="BS2" s="117">
        <v>0.41594355751440637</v>
      </c>
      <c r="BT2" s="117">
        <v>0.44672899339334093</v>
      </c>
      <c r="BU2" s="117">
        <v>0.46665157517496059</v>
      </c>
      <c r="BV2" s="117">
        <v>0.47281547104093102</v>
      </c>
      <c r="BW2" s="117">
        <v>0.47871957404198295</v>
      </c>
      <c r="BX2" s="117">
        <v>0.47743419111475649</v>
      </c>
      <c r="BY2" s="117">
        <v>0.46425680173162809</v>
      </c>
      <c r="BZ2" s="117">
        <v>0.43815850723404337</v>
      </c>
      <c r="CA2" s="117">
        <v>0.40994155951542566</v>
      </c>
      <c r="CB2" s="117">
        <v>0.39033101211127408</v>
      </c>
      <c r="CC2" s="117">
        <v>0.37860007914709004</v>
      </c>
      <c r="CD2" s="117">
        <v>0.35959370895148313</v>
      </c>
      <c r="CE2" s="117">
        <v>0.33515245066609445</v>
      </c>
      <c r="CF2" s="117">
        <v>0.33420807518222495</v>
      </c>
      <c r="CG2" s="117">
        <v>0.3314629135803131</v>
      </c>
      <c r="CH2" s="117">
        <v>0.33491967335468142</v>
      </c>
      <c r="CI2" s="117">
        <v>0.32780886709225487</v>
      </c>
      <c r="CJ2" s="117">
        <v>0.32349168986396815</v>
      </c>
      <c r="CK2" s="117">
        <v>0.32180089053242966</v>
      </c>
    </row>
    <row r="3" spans="1:95" x14ac:dyDescent="0.2">
      <c r="A3" s="116">
        <v>5111</v>
      </c>
      <c r="B3" s="116" t="s">
        <v>91</v>
      </c>
      <c r="C3" s="117">
        <v>0</v>
      </c>
      <c r="D3" s="117">
        <v>0</v>
      </c>
      <c r="E3" s="117">
        <v>2.0904215380015523E-2</v>
      </c>
      <c r="F3" s="117">
        <v>3.2947780470577892E-2</v>
      </c>
      <c r="G3" s="117">
        <v>1.2794673424220693E-2</v>
      </c>
      <c r="H3" s="117">
        <v>7.6341768997704174E-3</v>
      </c>
      <c r="I3" s="117">
        <v>1.33926221045364E-2</v>
      </c>
      <c r="J3" s="117">
        <v>7.3386248601028381E-3</v>
      </c>
      <c r="K3" s="117">
        <v>6.7515597130703986E-3</v>
      </c>
      <c r="L3" s="117">
        <v>1.4469657589248786E-2</v>
      </c>
      <c r="M3" s="117">
        <v>0</v>
      </c>
      <c r="N3" s="117">
        <v>0</v>
      </c>
      <c r="O3" s="117">
        <v>0</v>
      </c>
      <c r="P3" s="117">
        <v>0</v>
      </c>
      <c r="Q3" s="117">
        <v>0</v>
      </c>
      <c r="R3" s="117">
        <v>0</v>
      </c>
      <c r="S3" s="117">
        <v>0</v>
      </c>
      <c r="T3" s="117">
        <v>5.3228419021483786E-3</v>
      </c>
      <c r="U3" s="117">
        <v>0</v>
      </c>
      <c r="V3" s="117">
        <v>0</v>
      </c>
      <c r="W3" s="117">
        <v>0</v>
      </c>
      <c r="X3" s="117">
        <v>0</v>
      </c>
      <c r="Y3" s="117">
        <v>0</v>
      </c>
      <c r="Z3" s="117">
        <v>0</v>
      </c>
      <c r="AA3" s="117">
        <v>0</v>
      </c>
      <c r="AB3" s="117">
        <v>0</v>
      </c>
      <c r="AC3" s="117">
        <v>0</v>
      </c>
      <c r="AD3" s="117">
        <v>0</v>
      </c>
      <c r="AE3" s="117">
        <v>2.6188379826373898E-2</v>
      </c>
      <c r="AF3" s="117">
        <v>1.8992524821858869E-2</v>
      </c>
      <c r="AG3" s="117">
        <v>4.8363007214347609E-2</v>
      </c>
      <c r="AH3" s="117">
        <v>2.171898110847581E-2</v>
      </c>
      <c r="AI3" s="117">
        <v>2.2753115351918818E-2</v>
      </c>
      <c r="AJ3" s="117">
        <v>3.3236845627888756E-2</v>
      </c>
      <c r="AK3" s="117">
        <v>7.2814472692340426E-2</v>
      </c>
      <c r="AL3" s="117">
        <v>7.2093871590700687E-2</v>
      </c>
      <c r="AM3" s="117">
        <v>7.4841647038658698E-2</v>
      </c>
      <c r="AN3" s="117">
        <v>9.5310573298842183E-2</v>
      </c>
      <c r="AO3" s="117">
        <v>0.11214098943798523</v>
      </c>
      <c r="AP3" s="117">
        <v>0.13918506771577299</v>
      </c>
      <c r="AQ3" s="117">
        <v>0.13472893153847121</v>
      </c>
      <c r="AR3" s="117">
        <v>0.16266036750299984</v>
      </c>
      <c r="AS3" s="117">
        <v>0.17716331766773963</v>
      </c>
      <c r="AT3" s="117">
        <v>0.18615238061484563</v>
      </c>
      <c r="AU3" s="117">
        <v>0.18939092519942224</v>
      </c>
      <c r="AV3" s="117">
        <v>0.20346344835931762</v>
      </c>
      <c r="AW3" s="117">
        <v>0.21527051981120526</v>
      </c>
      <c r="AX3" s="117">
        <v>0.2174282804230846</v>
      </c>
      <c r="AY3" s="117">
        <v>0.21850042007105042</v>
      </c>
      <c r="AZ3" s="117">
        <v>0.24173205434574574</v>
      </c>
      <c r="BA3" s="117">
        <v>0.25903033861259894</v>
      </c>
      <c r="BB3" s="117">
        <v>0.27727728758349812</v>
      </c>
      <c r="BC3" s="117">
        <v>0.28560393581974752</v>
      </c>
      <c r="BD3" s="117">
        <v>0.31312037316720509</v>
      </c>
      <c r="BE3" s="117">
        <v>0.32354460094170145</v>
      </c>
      <c r="BF3" s="117">
        <v>0.32067022756431274</v>
      </c>
      <c r="BG3" s="117">
        <v>0.32908402364599088</v>
      </c>
      <c r="BH3" s="117">
        <v>0.32940503574705415</v>
      </c>
      <c r="BI3" s="117">
        <v>0.32885020181857516</v>
      </c>
      <c r="BJ3" s="117">
        <v>0.3350318622760331</v>
      </c>
      <c r="BK3" s="117">
        <v>0.33886862361817793</v>
      </c>
      <c r="BL3" s="117">
        <v>0.36628833652083181</v>
      </c>
      <c r="BM3" s="117">
        <v>0.37115160199481578</v>
      </c>
      <c r="BN3" s="117">
        <v>0.36549728663157943</v>
      </c>
      <c r="BO3" s="117">
        <v>0.3636668740215685</v>
      </c>
      <c r="BP3" s="117">
        <v>0.37974462093714867</v>
      </c>
      <c r="BQ3" s="117">
        <v>0.39556129066891788</v>
      </c>
      <c r="BR3" s="117">
        <v>0.41351289182858142</v>
      </c>
      <c r="BS3" s="117">
        <v>0.43907091773281304</v>
      </c>
      <c r="BT3" s="117">
        <v>0.44901220944026954</v>
      </c>
      <c r="BU3" s="117">
        <v>0.46849295377162925</v>
      </c>
      <c r="BV3" s="117">
        <v>0.47327189670938641</v>
      </c>
      <c r="BW3" s="117">
        <v>0.48999746405060607</v>
      </c>
      <c r="BX3" s="117">
        <v>0.48412947890215308</v>
      </c>
      <c r="BY3" s="117">
        <v>0.46760450735735248</v>
      </c>
      <c r="BZ3" s="117">
        <v>0.44545707358759101</v>
      </c>
      <c r="CA3" s="117">
        <v>0.42390194551793869</v>
      </c>
      <c r="CB3" s="117">
        <v>0.41300848702039517</v>
      </c>
      <c r="CC3" s="117">
        <v>0.39697873206287304</v>
      </c>
      <c r="CD3" s="117">
        <v>0.37088621353429674</v>
      </c>
      <c r="CE3" s="117">
        <v>0.35923228053296863</v>
      </c>
      <c r="CF3" s="117">
        <v>0.34473826189956891</v>
      </c>
      <c r="CG3" s="117">
        <v>0.33793058398395359</v>
      </c>
      <c r="CH3" s="117">
        <v>0.34530396617208337</v>
      </c>
      <c r="CI3" s="117">
        <v>0.34075379490820179</v>
      </c>
      <c r="CJ3" s="117">
        <v>0.33848121500936768</v>
      </c>
      <c r="CK3" s="117">
        <v>0.33976099610657251</v>
      </c>
    </row>
    <row r="4" spans="1:95" x14ac:dyDescent="0.2">
      <c r="A4" s="116">
        <v>5315</v>
      </c>
      <c r="B4" s="116" t="s">
        <v>92</v>
      </c>
      <c r="C4" s="117">
        <v>0</v>
      </c>
      <c r="D4" s="117">
        <v>4.2953132955925066E-2</v>
      </c>
      <c r="E4" s="117">
        <v>3.8839561935205436E-2</v>
      </c>
      <c r="F4" s="117">
        <v>3.0941982406393898E-2</v>
      </c>
      <c r="G4" s="117">
        <v>2.6538620479327757E-2</v>
      </c>
      <c r="H4" s="117">
        <v>2.5187742478744668E-2</v>
      </c>
      <c r="I4" s="117">
        <v>3.8241764895727837E-2</v>
      </c>
      <c r="J4" s="117">
        <v>3.6648961555547532E-2</v>
      </c>
      <c r="K4" s="117">
        <v>3.3252866861678054E-2</v>
      </c>
      <c r="L4" s="117">
        <v>2.8637634432486236E-2</v>
      </c>
      <c r="M4" s="117">
        <v>0</v>
      </c>
      <c r="N4" s="117">
        <v>9.8101785295596766E-3</v>
      </c>
      <c r="O4" s="117">
        <v>1.2567326790337563E-2</v>
      </c>
      <c r="P4" s="117">
        <v>2.5990696344189934E-2</v>
      </c>
      <c r="Q4" s="117">
        <v>1.5473632816700333E-2</v>
      </c>
      <c r="R4" s="117">
        <v>4.2856370905455021E-2</v>
      </c>
      <c r="S4" s="117">
        <v>3.1165318798524022E-2</v>
      </c>
      <c r="T4" s="117">
        <v>5.3970147573104588E-2</v>
      </c>
      <c r="U4" s="117">
        <v>4.9337585227094638E-2</v>
      </c>
      <c r="V4" s="117">
        <v>3.6367554501391064E-2</v>
      </c>
      <c r="W4" s="117">
        <v>3.5417810465944499E-2</v>
      </c>
      <c r="X4" s="117">
        <v>2.6571104219408004E-2</v>
      </c>
      <c r="Y4" s="117">
        <v>0</v>
      </c>
      <c r="Z4" s="117">
        <v>0</v>
      </c>
      <c r="AA4" s="117">
        <v>0</v>
      </c>
      <c r="AB4" s="117">
        <v>0</v>
      </c>
      <c r="AC4" s="117">
        <v>0</v>
      </c>
      <c r="AD4" s="117">
        <v>0</v>
      </c>
      <c r="AE4" s="117">
        <v>2.5804999318692068E-2</v>
      </c>
      <c r="AF4" s="117">
        <v>3.709655074800311E-2</v>
      </c>
      <c r="AG4" s="117">
        <v>8.9026333551773917E-2</v>
      </c>
      <c r="AH4" s="117">
        <v>6.0369866774277248E-2</v>
      </c>
      <c r="AI4" s="117">
        <v>4.8428702661701184E-2</v>
      </c>
      <c r="AJ4" s="117">
        <v>6.3255327964302333E-2</v>
      </c>
      <c r="AK4" s="117">
        <v>5.9172507977793165E-2</v>
      </c>
      <c r="AL4" s="117">
        <v>7.7632862458067886E-2</v>
      </c>
      <c r="AM4" s="117">
        <v>9.0231029128491014E-2</v>
      </c>
      <c r="AN4" s="117">
        <v>9.6687537590373074E-2</v>
      </c>
      <c r="AO4" s="117">
        <v>0.10319115276444402</v>
      </c>
      <c r="AP4" s="117">
        <v>9.9159421454154018E-2</v>
      </c>
      <c r="AQ4" s="117">
        <v>0.11115854353052668</v>
      </c>
      <c r="AR4" s="117">
        <v>0.13084820075951276</v>
      </c>
      <c r="AS4" s="117">
        <v>0.13321842909224757</v>
      </c>
      <c r="AT4" s="117">
        <v>0.15910943262095323</v>
      </c>
      <c r="AU4" s="117">
        <v>0.17256521417250126</v>
      </c>
      <c r="AV4" s="117">
        <v>0.2087341144592294</v>
      </c>
      <c r="AW4" s="117">
        <v>0.21536037618468429</v>
      </c>
      <c r="AX4" s="117">
        <v>0.22426580777161476</v>
      </c>
      <c r="AY4" s="117">
        <v>0.24655292154147679</v>
      </c>
      <c r="AZ4" s="117">
        <v>0.26961369934845569</v>
      </c>
      <c r="BA4" s="117">
        <v>0.26293475822093737</v>
      </c>
      <c r="BB4" s="117">
        <v>0.26113912929749861</v>
      </c>
      <c r="BC4" s="117">
        <v>0.26683752736683763</v>
      </c>
      <c r="BD4" s="117">
        <v>0.26564271255957872</v>
      </c>
      <c r="BE4" s="117">
        <v>0.28176598162809297</v>
      </c>
      <c r="BF4" s="117">
        <v>0.2809275796748697</v>
      </c>
      <c r="BG4" s="117">
        <v>0.26651615816633079</v>
      </c>
      <c r="BH4" s="117">
        <v>0.27426642792383371</v>
      </c>
      <c r="BI4" s="117">
        <v>0.28541088100683842</v>
      </c>
      <c r="BJ4" s="117">
        <v>0.3013561519950928</v>
      </c>
      <c r="BK4" s="117">
        <v>0.30208230180506634</v>
      </c>
      <c r="BL4" s="117">
        <v>0.32161974321033926</v>
      </c>
      <c r="BM4" s="117">
        <v>0.34389947648774966</v>
      </c>
      <c r="BN4" s="117">
        <v>0.35474671270996017</v>
      </c>
      <c r="BO4" s="117">
        <v>0.36714431526153146</v>
      </c>
      <c r="BP4" s="117">
        <v>0.38673669731463989</v>
      </c>
      <c r="BQ4" s="117">
        <v>0.39890095401361092</v>
      </c>
      <c r="BR4" s="117">
        <v>0.40793948202112906</v>
      </c>
      <c r="BS4" s="117">
        <v>0.42677939807653731</v>
      </c>
      <c r="BT4" s="117">
        <v>0.46494047034107899</v>
      </c>
      <c r="BU4" s="117">
        <v>0.46360329797730737</v>
      </c>
      <c r="BV4" s="117">
        <v>0.4686484051185833</v>
      </c>
      <c r="BW4" s="117">
        <v>0.47574537755990831</v>
      </c>
      <c r="BX4" s="117">
        <v>0.46763625070369452</v>
      </c>
      <c r="BY4" s="117">
        <v>0.44950327404252799</v>
      </c>
      <c r="BZ4" s="117">
        <v>0.43999742845440093</v>
      </c>
      <c r="CA4" s="117">
        <v>0.4216829210606885</v>
      </c>
      <c r="CB4" s="117">
        <v>0.39420937714955395</v>
      </c>
      <c r="CC4" s="117">
        <v>0.38609829844844634</v>
      </c>
      <c r="CD4" s="117">
        <v>0.38386467105678002</v>
      </c>
      <c r="CE4" s="117">
        <v>0.37449022524699782</v>
      </c>
      <c r="CF4" s="117">
        <v>0.37023841379845379</v>
      </c>
      <c r="CG4" s="117">
        <v>0.37020533106330733</v>
      </c>
      <c r="CH4" s="117">
        <v>0.37882494114269194</v>
      </c>
      <c r="CI4" s="117">
        <v>0.38171783294533257</v>
      </c>
      <c r="CJ4" s="117">
        <v>0.38205650257825974</v>
      </c>
      <c r="CK4" s="117">
        <v>0.38319044820264958</v>
      </c>
    </row>
    <row r="5" spans="1:95" x14ac:dyDescent="0.2">
      <c r="A5" s="116">
        <v>6412</v>
      </c>
      <c r="B5" s="116" t="s">
        <v>93</v>
      </c>
      <c r="C5" s="117">
        <v>0</v>
      </c>
      <c r="D5" s="117">
        <v>3.896974837741074E-2</v>
      </c>
      <c r="E5" s="117">
        <v>3.347150984796432E-2</v>
      </c>
      <c r="F5" s="117">
        <v>3.1059586651476345E-2</v>
      </c>
      <c r="G5" s="117">
        <v>2.5897400914701829E-2</v>
      </c>
      <c r="H5" s="117">
        <v>2.2085300345626058E-2</v>
      </c>
      <c r="I5" s="117">
        <v>2.4682959401413851E-2</v>
      </c>
      <c r="J5" s="117">
        <v>3.0524344975786932E-2</v>
      </c>
      <c r="K5" s="117">
        <v>2.3408164124542608E-2</v>
      </c>
      <c r="L5" s="117">
        <v>1.0639956975917575E-2</v>
      </c>
      <c r="M5" s="117">
        <v>1.6464645162331704E-2</v>
      </c>
      <c r="N5" s="117">
        <v>3.6635764221067735E-2</v>
      </c>
      <c r="O5" s="117">
        <v>3.5512220276532558E-2</v>
      </c>
      <c r="P5" s="117">
        <v>0</v>
      </c>
      <c r="Q5" s="117">
        <v>0</v>
      </c>
      <c r="R5" s="117">
        <v>0</v>
      </c>
      <c r="S5" s="117">
        <v>1.6593414518342176E-3</v>
      </c>
      <c r="T5" s="117">
        <v>2.9646503792658541E-3</v>
      </c>
      <c r="U5" s="117">
        <v>0</v>
      </c>
      <c r="V5" s="117">
        <v>0</v>
      </c>
      <c r="W5" s="117">
        <v>1.5850683505163277E-2</v>
      </c>
      <c r="X5" s="117">
        <v>3.7707901964555424E-2</v>
      </c>
      <c r="Y5" s="117">
        <v>2.7999940280135416E-2</v>
      </c>
      <c r="Z5" s="117">
        <v>3.4689727549386706E-2</v>
      </c>
      <c r="AA5" s="117">
        <v>0</v>
      </c>
      <c r="AB5" s="117">
        <v>9.8322849008130042E-3</v>
      </c>
      <c r="AC5" s="117">
        <v>0</v>
      </c>
      <c r="AD5" s="117">
        <v>4.3138646650559775E-2</v>
      </c>
      <c r="AE5" s="117">
        <v>9.8150692968924647E-2</v>
      </c>
      <c r="AF5" s="117">
        <v>5.9624513208859531E-2</v>
      </c>
      <c r="AG5" s="117">
        <v>5.4402764250356062E-2</v>
      </c>
      <c r="AH5" s="117">
        <v>5.0619301995819765E-2</v>
      </c>
      <c r="AI5" s="117">
        <v>2.1117408920361735E-2</v>
      </c>
      <c r="AJ5" s="117">
        <v>4.3899470763733017E-3</v>
      </c>
      <c r="AK5" s="117">
        <v>6.9352327384060164E-3</v>
      </c>
      <c r="AL5" s="117">
        <v>3.0899953625331711E-2</v>
      </c>
      <c r="AM5" s="117">
        <v>2.4371986836839832E-2</v>
      </c>
      <c r="AN5" s="117">
        <v>3.3495956273323801E-2</v>
      </c>
      <c r="AO5" s="117">
        <v>2.945720700197807E-2</v>
      </c>
      <c r="AP5" s="117">
        <v>2.2760747770501855E-2</v>
      </c>
      <c r="AQ5" s="117">
        <v>7.3656641740443396E-2</v>
      </c>
      <c r="AR5" s="117">
        <v>0.11863204971853847</v>
      </c>
      <c r="AS5" s="117">
        <v>0.1372660470748962</v>
      </c>
      <c r="AT5" s="117">
        <v>0.17071550968549476</v>
      </c>
      <c r="AU5" s="117">
        <v>0.17362424001562937</v>
      </c>
      <c r="AV5" s="117">
        <v>0.20613661902381042</v>
      </c>
      <c r="AW5" s="117">
        <v>0.22072208799837512</v>
      </c>
      <c r="AX5" s="117">
        <v>0.20148038457262751</v>
      </c>
      <c r="AY5" s="117">
        <v>0.22267769894741052</v>
      </c>
      <c r="AZ5" s="117">
        <v>0.23250487739882852</v>
      </c>
      <c r="BA5" s="117">
        <v>0.22865781011087083</v>
      </c>
      <c r="BB5" s="117">
        <v>0.24702032432791299</v>
      </c>
      <c r="BC5" s="117">
        <v>0.25155256430039952</v>
      </c>
      <c r="BD5" s="117">
        <v>0.25953178744234084</v>
      </c>
      <c r="BE5" s="117">
        <v>0.28464326088414982</v>
      </c>
      <c r="BF5" s="117">
        <v>0.30841364442860353</v>
      </c>
      <c r="BG5" s="117">
        <v>0.3265835729993396</v>
      </c>
      <c r="BH5" s="117">
        <v>0.32958038661682298</v>
      </c>
      <c r="BI5" s="117">
        <v>0.34706478022870868</v>
      </c>
      <c r="BJ5" s="117">
        <v>0.35793356345514193</v>
      </c>
      <c r="BK5" s="117">
        <v>0.36537019306509555</v>
      </c>
      <c r="BL5" s="117">
        <v>0.39039838692593687</v>
      </c>
      <c r="BM5" s="117">
        <v>0.40949458846846198</v>
      </c>
      <c r="BN5" s="117">
        <v>0.41658738897649106</v>
      </c>
      <c r="BO5" s="117">
        <v>0.42172556870880884</v>
      </c>
      <c r="BP5" s="117">
        <v>0.42335501150634536</v>
      </c>
      <c r="BQ5" s="117">
        <v>0.43796010497645566</v>
      </c>
      <c r="BR5" s="117">
        <v>0.44223861855659952</v>
      </c>
      <c r="BS5" s="117">
        <v>0.45905663236723837</v>
      </c>
      <c r="BT5" s="117">
        <v>0.47560604047231081</v>
      </c>
      <c r="BU5" s="117">
        <v>0.4719243760378925</v>
      </c>
      <c r="BV5" s="117">
        <v>0.47946576168518695</v>
      </c>
      <c r="BW5" s="117">
        <v>0.49065109288142827</v>
      </c>
      <c r="BX5" s="117">
        <v>0.48383261093222429</v>
      </c>
      <c r="BY5" s="117">
        <v>0.46162100642039361</v>
      </c>
      <c r="BZ5" s="117">
        <v>0.44418223212644481</v>
      </c>
      <c r="CA5" s="117">
        <v>0.42497543185382014</v>
      </c>
      <c r="CB5" s="117">
        <v>0.40827869154940688</v>
      </c>
      <c r="CC5" s="117">
        <v>0.39566277361845392</v>
      </c>
      <c r="CD5" s="117">
        <v>0.3873141675645364</v>
      </c>
      <c r="CE5" s="117">
        <v>0.36840459740816345</v>
      </c>
      <c r="CF5" s="117">
        <v>0.36058105808645169</v>
      </c>
      <c r="CG5" s="117">
        <v>0.35101596152679426</v>
      </c>
      <c r="CH5" s="117">
        <v>0.34223523820394985</v>
      </c>
      <c r="CI5" s="117">
        <v>0.33563152619611536</v>
      </c>
      <c r="CJ5" s="117">
        <v>0.33655568526169477</v>
      </c>
      <c r="CK5" s="117">
        <v>0.32305020166269027</v>
      </c>
    </row>
    <row r="6" spans="1:95" x14ac:dyDescent="0.2">
      <c r="A6" s="116">
        <v>8111</v>
      </c>
      <c r="B6" s="116" t="s">
        <v>94</v>
      </c>
      <c r="C6" s="117">
        <v>0</v>
      </c>
      <c r="D6" s="117">
        <v>0</v>
      </c>
      <c r="E6" s="117">
        <v>0</v>
      </c>
      <c r="F6" s="117">
        <v>0</v>
      </c>
      <c r="G6" s="117">
        <v>1.0169957697875542E-2</v>
      </c>
      <c r="H6" s="117">
        <v>2.9151997556905451E-3</v>
      </c>
      <c r="I6" s="117">
        <v>0</v>
      </c>
      <c r="J6" s="117">
        <v>3.9095798116273173E-3</v>
      </c>
      <c r="K6" s="117">
        <v>1.3693405413864324E-2</v>
      </c>
      <c r="L6" s="117">
        <v>5.0688780427053937E-3</v>
      </c>
      <c r="M6" s="117">
        <v>0</v>
      </c>
      <c r="N6" s="117">
        <v>0</v>
      </c>
      <c r="O6" s="117">
        <v>0</v>
      </c>
      <c r="P6" s="117">
        <v>0</v>
      </c>
      <c r="Q6" s="117">
        <v>0</v>
      </c>
      <c r="R6" s="117">
        <v>0</v>
      </c>
      <c r="S6" s="117">
        <v>0</v>
      </c>
      <c r="T6" s="117">
        <v>0</v>
      </c>
      <c r="U6" s="117">
        <v>0</v>
      </c>
      <c r="V6" s="117">
        <v>0</v>
      </c>
      <c r="W6" s="117">
        <v>0</v>
      </c>
      <c r="X6" s="117">
        <v>0</v>
      </c>
      <c r="Y6" s="117">
        <v>0</v>
      </c>
      <c r="Z6" s="117">
        <v>0</v>
      </c>
      <c r="AA6" s="117">
        <v>0</v>
      </c>
      <c r="AB6" s="117">
        <v>0</v>
      </c>
      <c r="AC6" s="117">
        <v>0</v>
      </c>
      <c r="AD6" s="117">
        <v>0</v>
      </c>
      <c r="AE6" s="117">
        <v>0</v>
      </c>
      <c r="AF6" s="117">
        <v>0</v>
      </c>
      <c r="AG6" s="117">
        <v>0</v>
      </c>
      <c r="AH6" s="117">
        <v>0</v>
      </c>
      <c r="AI6" s="117">
        <v>0</v>
      </c>
      <c r="AJ6" s="117">
        <v>0</v>
      </c>
      <c r="AK6" s="117">
        <v>0</v>
      </c>
      <c r="AL6" s="117">
        <v>0</v>
      </c>
      <c r="AM6" s="117">
        <v>5.1454914889367265E-3</v>
      </c>
      <c r="AN6" s="117">
        <v>3.9520844622744633E-3</v>
      </c>
      <c r="AO6" s="117">
        <v>0</v>
      </c>
      <c r="AP6" s="117">
        <v>2.3813471578524981E-2</v>
      </c>
      <c r="AQ6" s="117">
        <v>8.025652351774859E-2</v>
      </c>
      <c r="AR6" s="117">
        <v>7.3016665364557642E-2</v>
      </c>
      <c r="AS6" s="117">
        <v>6.3985383609094115E-2</v>
      </c>
      <c r="AT6" s="117">
        <v>8.5751990308212234E-2</v>
      </c>
      <c r="AU6" s="117">
        <v>0.12152883425568839</v>
      </c>
      <c r="AV6" s="117">
        <v>0.15580810908249065</v>
      </c>
      <c r="AW6" s="117">
        <v>0.19371343372502503</v>
      </c>
      <c r="AX6" s="117">
        <v>0.20631680043520972</v>
      </c>
      <c r="AY6" s="117">
        <v>0.22193056717114112</v>
      </c>
      <c r="AZ6" s="117">
        <v>0.25408115654216323</v>
      </c>
      <c r="BA6" s="117">
        <v>0.26440112551033401</v>
      </c>
      <c r="BB6" s="117">
        <v>0.30216631826630069</v>
      </c>
      <c r="BC6" s="117">
        <v>0.28532299550736262</v>
      </c>
      <c r="BD6" s="117">
        <v>0.29129089865770763</v>
      </c>
      <c r="BE6" s="117">
        <v>0.29847829081632682</v>
      </c>
      <c r="BF6" s="117">
        <v>0.28127896122375262</v>
      </c>
      <c r="BG6" s="117">
        <v>0.29284852679189799</v>
      </c>
      <c r="BH6" s="117">
        <v>0.27899980103535926</v>
      </c>
      <c r="BI6" s="117">
        <v>0.29565241203297776</v>
      </c>
      <c r="BJ6" s="117">
        <v>0.30729311745629506</v>
      </c>
      <c r="BK6" s="117">
        <v>0.30427500149111486</v>
      </c>
      <c r="BL6" s="117">
        <v>0.30285406491652778</v>
      </c>
      <c r="BM6" s="117">
        <v>0.29878915144625118</v>
      </c>
      <c r="BN6" s="117">
        <v>0.3176532221120264</v>
      </c>
      <c r="BO6" s="117">
        <v>0.31459653729857007</v>
      </c>
      <c r="BP6" s="117">
        <v>0.3278636453712046</v>
      </c>
      <c r="BQ6" s="117">
        <v>0.33983941100906845</v>
      </c>
      <c r="BR6" s="117">
        <v>0.35170600800199037</v>
      </c>
      <c r="BS6" s="117">
        <v>0.37123724363248267</v>
      </c>
      <c r="BT6" s="117">
        <v>0.3916282115637616</v>
      </c>
      <c r="BU6" s="117">
        <v>0.40470173538876986</v>
      </c>
      <c r="BV6" s="117">
        <v>0.4037413200297979</v>
      </c>
      <c r="BW6" s="117">
        <v>0.40711645993164902</v>
      </c>
      <c r="BX6" s="117">
        <v>0.39537261213000574</v>
      </c>
      <c r="BY6" s="117">
        <v>0.37744661837778126</v>
      </c>
      <c r="BZ6" s="117">
        <v>0.33892449259125934</v>
      </c>
      <c r="CA6" s="117">
        <v>0.31389925182220413</v>
      </c>
      <c r="CB6" s="117">
        <v>0.29333761732169172</v>
      </c>
      <c r="CC6" s="117">
        <v>0.26801817817303963</v>
      </c>
      <c r="CD6" s="117">
        <v>0.25570190384815616</v>
      </c>
      <c r="CE6" s="117">
        <v>0.24672666740664839</v>
      </c>
      <c r="CF6" s="117">
        <v>0.2211459492922031</v>
      </c>
      <c r="CG6" s="117">
        <v>0.22396148338956468</v>
      </c>
      <c r="CH6" s="117">
        <v>0.22146859113473238</v>
      </c>
      <c r="CI6" s="117">
        <v>0.21836583192026926</v>
      </c>
      <c r="CJ6" s="117">
        <v>0.20932238896278943</v>
      </c>
      <c r="CK6" s="117">
        <v>0.20332046305698237</v>
      </c>
    </row>
    <row r="7" spans="1:95" x14ac:dyDescent="0.2">
      <c r="A7" s="116">
        <v>9162</v>
      </c>
      <c r="B7" s="116" t="s">
        <v>95</v>
      </c>
      <c r="C7" s="117">
        <v>0</v>
      </c>
      <c r="D7" s="117">
        <v>0</v>
      </c>
      <c r="E7" s="117">
        <v>7.2864482745360615E-3</v>
      </c>
      <c r="F7" s="117">
        <v>0</v>
      </c>
      <c r="G7" s="117">
        <v>0</v>
      </c>
      <c r="H7" s="117">
        <v>0</v>
      </c>
      <c r="I7" s="117">
        <v>0</v>
      </c>
      <c r="J7" s="117">
        <v>0</v>
      </c>
      <c r="K7" s="117">
        <v>0</v>
      </c>
      <c r="L7" s="117">
        <v>0</v>
      </c>
      <c r="M7" s="117">
        <v>0</v>
      </c>
      <c r="N7" s="117">
        <v>0</v>
      </c>
      <c r="O7" s="117">
        <v>0</v>
      </c>
      <c r="P7" s="117">
        <v>0</v>
      </c>
      <c r="Q7" s="117">
        <v>0</v>
      </c>
      <c r="R7" s="117">
        <v>0</v>
      </c>
      <c r="S7" s="117">
        <v>0</v>
      </c>
      <c r="T7" s="117">
        <v>0</v>
      </c>
      <c r="U7" s="117">
        <v>0</v>
      </c>
      <c r="V7" s="117">
        <v>0</v>
      </c>
      <c r="W7" s="117">
        <v>0</v>
      </c>
      <c r="X7" s="117">
        <v>0</v>
      </c>
      <c r="Y7" s="117">
        <v>0</v>
      </c>
      <c r="Z7" s="117">
        <v>0</v>
      </c>
      <c r="AA7" s="117">
        <v>0</v>
      </c>
      <c r="AB7" s="117">
        <v>0</v>
      </c>
      <c r="AC7" s="117">
        <v>0</v>
      </c>
      <c r="AD7" s="117">
        <v>1.0417053713811297E-2</v>
      </c>
      <c r="AE7" s="117">
        <v>4.4189109676471494E-2</v>
      </c>
      <c r="AF7" s="117">
        <v>0</v>
      </c>
      <c r="AG7" s="117">
        <v>7.1711079220935892E-2</v>
      </c>
      <c r="AH7" s="117">
        <v>7.4194919492527101E-2</v>
      </c>
      <c r="AI7" s="117">
        <v>8.2712814761072506E-2</v>
      </c>
      <c r="AJ7" s="117">
        <v>9.6583586315265646E-2</v>
      </c>
      <c r="AK7" s="117">
        <v>0.11891214862074007</v>
      </c>
      <c r="AL7" s="117">
        <v>0.13543605725571173</v>
      </c>
      <c r="AM7" s="117">
        <v>0.13625087384644985</v>
      </c>
      <c r="AN7" s="117">
        <v>0.15667935157461188</v>
      </c>
      <c r="AO7" s="117">
        <v>0.15820508272631995</v>
      </c>
      <c r="AP7" s="117">
        <v>0.16256971909529405</v>
      </c>
      <c r="AQ7" s="117">
        <v>0.17798875753746835</v>
      </c>
      <c r="AR7" s="117">
        <v>0.19358318853743139</v>
      </c>
      <c r="AS7" s="117">
        <v>0.21644038598745829</v>
      </c>
      <c r="AT7" s="117">
        <v>0.21970688248010406</v>
      </c>
      <c r="AU7" s="117">
        <v>0.19727081302307758</v>
      </c>
      <c r="AV7" s="117">
        <v>0.23285047604851195</v>
      </c>
      <c r="AW7" s="117">
        <v>0.26153108788353396</v>
      </c>
      <c r="AX7" s="117">
        <v>0.2745369609835292</v>
      </c>
      <c r="AY7" s="117">
        <v>0.28485700373740985</v>
      </c>
      <c r="AZ7" s="117">
        <v>0.29803404191800587</v>
      </c>
      <c r="BA7" s="117">
        <v>0.31309089245567656</v>
      </c>
      <c r="BB7" s="117">
        <v>0.31608266807973662</v>
      </c>
      <c r="BC7" s="117">
        <v>0.30777361162201955</v>
      </c>
      <c r="BD7" s="117">
        <v>0.30830251905601813</v>
      </c>
      <c r="BE7" s="117">
        <v>0.31129570719918276</v>
      </c>
      <c r="BF7" s="117">
        <v>0.30391065532323158</v>
      </c>
      <c r="BG7" s="117">
        <v>0.30574835567641034</v>
      </c>
      <c r="BH7" s="117">
        <v>0.30597134773344759</v>
      </c>
      <c r="BI7" s="117">
        <v>0.30591369159799531</v>
      </c>
      <c r="BJ7" s="117">
        <v>0.32098404269091829</v>
      </c>
      <c r="BK7" s="117">
        <v>0.31569245124035161</v>
      </c>
      <c r="BL7" s="117">
        <v>0.32174045632564907</v>
      </c>
      <c r="BM7" s="117">
        <v>0.34360468938636057</v>
      </c>
      <c r="BN7" s="117">
        <v>0.37328894678853197</v>
      </c>
      <c r="BO7" s="117">
        <v>0.38319370791628904</v>
      </c>
      <c r="BP7" s="117">
        <v>0.372060583599086</v>
      </c>
      <c r="BQ7" s="117">
        <v>0.39273549591720014</v>
      </c>
      <c r="BR7" s="117">
        <v>0.39352759053877662</v>
      </c>
      <c r="BS7" s="117">
        <v>0.41852038096540012</v>
      </c>
      <c r="BT7" s="117">
        <v>0.43624844509199756</v>
      </c>
      <c r="BU7" s="117">
        <v>0.44478575402829212</v>
      </c>
      <c r="BV7" s="117">
        <v>0.45270060006617041</v>
      </c>
      <c r="BW7" s="117">
        <v>0.45530799948442857</v>
      </c>
      <c r="BX7" s="117">
        <v>0.4555592090853452</v>
      </c>
      <c r="BY7" s="117">
        <v>0.43533204200327846</v>
      </c>
      <c r="BZ7" s="117">
        <v>0.40061016454310805</v>
      </c>
      <c r="CA7" s="117">
        <v>0.36920754956648616</v>
      </c>
      <c r="CB7" s="117">
        <v>0.34119567582141619</v>
      </c>
      <c r="CC7" s="117">
        <v>0.32334531496494234</v>
      </c>
      <c r="CD7" s="117">
        <v>0.31296106453715289</v>
      </c>
      <c r="CE7" s="117">
        <v>0.29260254935858865</v>
      </c>
      <c r="CF7" s="117">
        <v>0.28405111760960122</v>
      </c>
      <c r="CG7" s="117">
        <v>0.29521051606261395</v>
      </c>
      <c r="CH7" s="117">
        <v>0.30316788430979369</v>
      </c>
      <c r="CI7" s="117">
        <v>0.2946027523529019</v>
      </c>
      <c r="CJ7" s="117">
        <v>0.29894617544710489</v>
      </c>
      <c r="CK7" s="117">
        <v>0.29726710435740278</v>
      </c>
    </row>
    <row r="8" spans="1:95" x14ac:dyDescent="0.2">
      <c r="A8" s="116">
        <v>11000</v>
      </c>
      <c r="B8" s="116" t="s">
        <v>96</v>
      </c>
      <c r="C8" s="117">
        <v>0</v>
      </c>
      <c r="D8" s="117">
        <v>0</v>
      </c>
      <c r="E8" s="117">
        <v>0</v>
      </c>
      <c r="F8" s="117">
        <v>0</v>
      </c>
      <c r="G8" s="117">
        <v>0</v>
      </c>
      <c r="H8" s="117">
        <v>0</v>
      </c>
      <c r="I8" s="117">
        <v>8.8983084267706403E-3</v>
      </c>
      <c r="J8" s="117">
        <v>9.0591543135734032E-3</v>
      </c>
      <c r="K8" s="117">
        <v>0</v>
      </c>
      <c r="L8" s="117">
        <v>0</v>
      </c>
      <c r="M8" s="117">
        <v>0</v>
      </c>
      <c r="N8" s="117">
        <v>0</v>
      </c>
      <c r="O8" s="117">
        <v>0</v>
      </c>
      <c r="P8" s="117">
        <v>2.5230804844011967E-3</v>
      </c>
      <c r="Q8" s="117">
        <v>0</v>
      </c>
      <c r="R8" s="117">
        <v>0</v>
      </c>
      <c r="S8" s="117">
        <v>0</v>
      </c>
      <c r="T8" s="117">
        <v>0</v>
      </c>
      <c r="U8" s="117">
        <v>0</v>
      </c>
      <c r="V8" s="117">
        <v>0</v>
      </c>
      <c r="W8" s="117">
        <v>0</v>
      </c>
      <c r="X8" s="117">
        <v>0</v>
      </c>
      <c r="Y8" s="117">
        <v>0</v>
      </c>
      <c r="Z8" s="117">
        <v>0</v>
      </c>
      <c r="AA8" s="117">
        <v>0</v>
      </c>
      <c r="AB8" s="117">
        <v>0</v>
      </c>
      <c r="AC8" s="117">
        <v>0</v>
      </c>
      <c r="AD8" s="117">
        <v>0</v>
      </c>
      <c r="AE8" s="117">
        <v>0</v>
      </c>
      <c r="AF8" s="117">
        <v>0</v>
      </c>
      <c r="AG8" s="117">
        <v>0</v>
      </c>
      <c r="AH8" s="117">
        <v>0</v>
      </c>
      <c r="AI8" s="117">
        <v>1.2459315630605983E-2</v>
      </c>
      <c r="AJ8" s="117">
        <v>1.1667114819652324E-2</v>
      </c>
      <c r="AK8" s="117">
        <v>3.1020977146414719E-2</v>
      </c>
      <c r="AL8" s="117">
        <v>4.2951722512795665E-2</v>
      </c>
      <c r="AM8" s="117">
        <v>4.0348110969863238E-2</v>
      </c>
      <c r="AN8" s="117">
        <v>3.7463095075847108E-2</v>
      </c>
      <c r="AO8" s="117">
        <v>4.2289172895030203E-2</v>
      </c>
      <c r="AP8" s="117">
        <v>5.0132218564394648E-2</v>
      </c>
      <c r="AQ8" s="117">
        <v>6.6821572855061628E-2</v>
      </c>
      <c r="AR8" s="117">
        <v>8.0529885116466748E-2</v>
      </c>
      <c r="AS8" s="117">
        <v>8.2678193472327965E-2</v>
      </c>
      <c r="AT8" s="117">
        <v>9.5509788629591696E-2</v>
      </c>
      <c r="AU8" s="117">
        <v>0.10499777492742601</v>
      </c>
      <c r="AV8" s="117">
        <v>0.14269203941233666</v>
      </c>
      <c r="AW8" s="117">
        <v>0.16486791478462282</v>
      </c>
      <c r="AX8" s="117">
        <v>0.17266500637705517</v>
      </c>
      <c r="AY8" s="117">
        <v>0.17884236098484296</v>
      </c>
      <c r="AZ8" s="117">
        <v>0.18876289117206224</v>
      </c>
      <c r="BA8" s="117">
        <v>0.20780951498263245</v>
      </c>
      <c r="BB8" s="117">
        <v>0.22509113573341832</v>
      </c>
      <c r="BC8" s="117">
        <v>0.23577126954605787</v>
      </c>
      <c r="BD8" s="117">
        <v>0.25835605382549509</v>
      </c>
      <c r="BE8" s="117">
        <v>0.26895655155107345</v>
      </c>
      <c r="BF8" s="117">
        <v>0.27868731782758271</v>
      </c>
      <c r="BG8" s="117">
        <v>0.29204423213066566</v>
      </c>
      <c r="BH8" s="117">
        <v>0.30443303239510466</v>
      </c>
      <c r="BI8" s="117">
        <v>0.31091915994437636</v>
      </c>
      <c r="BJ8" s="117">
        <v>0.33135014523230299</v>
      </c>
      <c r="BK8" s="117">
        <v>0.34691160258457532</v>
      </c>
      <c r="BL8" s="117">
        <v>0.35127787564289625</v>
      </c>
      <c r="BM8" s="117">
        <v>0.37183804111851315</v>
      </c>
      <c r="BN8" s="117">
        <v>0.37613983607829304</v>
      </c>
      <c r="BO8" s="117">
        <v>0.39388531974706675</v>
      </c>
      <c r="BP8" s="117">
        <v>0.41278941269360736</v>
      </c>
      <c r="BQ8" s="117">
        <v>0.42583252064667132</v>
      </c>
      <c r="BR8" s="117">
        <v>0.42994050078330648</v>
      </c>
      <c r="BS8" s="117">
        <v>0.4389436825926587</v>
      </c>
      <c r="BT8" s="117">
        <v>0.41852385389413749</v>
      </c>
      <c r="BU8" s="117">
        <v>0.41842475098949494</v>
      </c>
      <c r="BV8" s="117">
        <v>0.4211063330261231</v>
      </c>
      <c r="BW8" s="117">
        <v>0.4219973101257033</v>
      </c>
      <c r="BX8" s="117">
        <v>0.41809067544783296</v>
      </c>
      <c r="BY8" s="117">
        <v>0.40230691278558217</v>
      </c>
      <c r="BZ8" s="117">
        <v>0.3792900510843602</v>
      </c>
      <c r="CA8" s="117">
        <v>0.35017031323616132</v>
      </c>
      <c r="CB8" s="117">
        <v>0.33144876956698432</v>
      </c>
      <c r="CC8" s="117">
        <v>0.28587811724242873</v>
      </c>
      <c r="CD8" s="117">
        <v>0.26104583715506857</v>
      </c>
      <c r="CE8" s="117">
        <v>0.22366522359647267</v>
      </c>
      <c r="CF8" s="117">
        <v>0.20073632764211569</v>
      </c>
      <c r="CG8" s="117">
        <v>0.21075422219557693</v>
      </c>
      <c r="CH8" s="117">
        <v>0.20787655516834824</v>
      </c>
      <c r="CI8" s="117">
        <v>0.19892027121708789</v>
      </c>
      <c r="CJ8" s="117">
        <v>0.20893574367862833</v>
      </c>
      <c r="CK8" s="117">
        <v>0.21971467047095461</v>
      </c>
    </row>
    <row r="10" spans="1:95" ht="12.75" x14ac:dyDescent="0.2">
      <c r="B10" s="118"/>
      <c r="C10" s="119"/>
      <c r="D10" s="119"/>
      <c r="E10" s="119"/>
      <c r="F10" s="119"/>
      <c r="G10" s="120">
        <v>2005</v>
      </c>
      <c r="H10" s="119" t="s">
        <v>14</v>
      </c>
      <c r="I10" s="119" t="s">
        <v>14</v>
      </c>
      <c r="J10" s="119" t="s">
        <v>14</v>
      </c>
      <c r="K10" s="119" t="s">
        <v>14</v>
      </c>
      <c r="L10" s="119" t="s">
        <v>14</v>
      </c>
      <c r="M10" s="119" t="s">
        <v>14</v>
      </c>
      <c r="N10" s="119" t="s">
        <v>14</v>
      </c>
      <c r="O10" s="120">
        <v>2007</v>
      </c>
      <c r="P10" s="119" t="s">
        <v>14</v>
      </c>
      <c r="Q10" s="119" t="s">
        <v>14</v>
      </c>
      <c r="R10" s="119" t="s">
        <v>14</v>
      </c>
      <c r="S10" s="119" t="s">
        <v>14</v>
      </c>
      <c r="T10" s="119" t="s">
        <v>14</v>
      </c>
      <c r="U10" s="119" t="s">
        <v>14</v>
      </c>
      <c r="V10" s="119" t="s">
        <v>14</v>
      </c>
      <c r="W10" s="120">
        <v>2009</v>
      </c>
      <c r="X10" s="119" t="s">
        <v>14</v>
      </c>
      <c r="Y10" s="119" t="s">
        <v>14</v>
      </c>
      <c r="Z10" s="119" t="s">
        <v>14</v>
      </c>
      <c r="AA10" s="119" t="s">
        <v>14</v>
      </c>
      <c r="AB10" s="119" t="s">
        <v>14</v>
      </c>
      <c r="AC10" s="119" t="s">
        <v>14</v>
      </c>
      <c r="AD10" s="119" t="s">
        <v>14</v>
      </c>
      <c r="AE10" s="120">
        <v>2011</v>
      </c>
      <c r="AF10" s="119" t="s">
        <v>14</v>
      </c>
      <c r="AG10" s="119" t="s">
        <v>14</v>
      </c>
      <c r="AH10" s="119" t="s">
        <v>14</v>
      </c>
      <c r="AI10" s="119" t="s">
        <v>14</v>
      </c>
      <c r="AJ10" s="119" t="s">
        <v>14</v>
      </c>
      <c r="AK10" s="119" t="s">
        <v>14</v>
      </c>
      <c r="AL10" s="119" t="s">
        <v>14</v>
      </c>
      <c r="AM10" s="120">
        <v>2013</v>
      </c>
      <c r="AN10" s="119" t="s">
        <v>14</v>
      </c>
      <c r="AO10" s="119" t="s">
        <v>14</v>
      </c>
      <c r="AP10" s="119" t="s">
        <v>14</v>
      </c>
      <c r="AQ10" s="119" t="s">
        <v>14</v>
      </c>
      <c r="AR10" s="119" t="s">
        <v>14</v>
      </c>
      <c r="AS10" s="119" t="s">
        <v>14</v>
      </c>
      <c r="AT10" s="119" t="s">
        <v>14</v>
      </c>
      <c r="AU10" s="120">
        <v>2015</v>
      </c>
      <c r="AV10" s="119" t="s">
        <v>14</v>
      </c>
      <c r="AW10" s="119" t="s">
        <v>14</v>
      </c>
      <c r="AX10" s="119" t="s">
        <v>14</v>
      </c>
      <c r="AY10" s="119" t="s">
        <v>14</v>
      </c>
      <c r="AZ10" s="119" t="s">
        <v>14</v>
      </c>
      <c r="BA10" s="119" t="s">
        <v>14</v>
      </c>
      <c r="BB10" s="119" t="s">
        <v>14</v>
      </c>
      <c r="BC10" s="120">
        <v>2017</v>
      </c>
      <c r="BD10" s="119" t="s">
        <v>14</v>
      </c>
      <c r="BE10" s="119" t="s">
        <v>14</v>
      </c>
      <c r="BF10" s="119" t="s">
        <v>14</v>
      </c>
      <c r="BG10" s="119" t="s">
        <v>14</v>
      </c>
      <c r="BH10" s="119" t="s">
        <v>14</v>
      </c>
      <c r="BI10" s="119" t="s">
        <v>14</v>
      </c>
      <c r="BJ10" s="119" t="s">
        <v>14</v>
      </c>
      <c r="BK10" s="120">
        <v>2019</v>
      </c>
      <c r="BL10" s="119" t="s">
        <v>14</v>
      </c>
      <c r="BM10" s="119" t="s">
        <v>14</v>
      </c>
      <c r="BN10" s="119" t="s">
        <v>14</v>
      </c>
      <c r="BO10" s="119" t="s">
        <v>14</v>
      </c>
      <c r="BP10" s="119" t="s">
        <v>14</v>
      </c>
      <c r="BQ10" s="119" t="s">
        <v>14</v>
      </c>
      <c r="BR10" s="119" t="s">
        <v>14</v>
      </c>
      <c r="BS10" s="120">
        <v>2021</v>
      </c>
      <c r="BT10" s="119" t="s">
        <v>14</v>
      </c>
      <c r="BU10" s="119" t="s">
        <v>14</v>
      </c>
      <c r="BV10" s="119" t="s">
        <v>14</v>
      </c>
      <c r="BW10" s="119" t="s">
        <v>14</v>
      </c>
      <c r="BX10" s="119" t="s">
        <v>14</v>
      </c>
      <c r="BY10" s="119" t="s">
        <v>14</v>
      </c>
      <c r="BZ10" s="119" t="s">
        <v>14</v>
      </c>
      <c r="CA10" s="120">
        <v>2023</v>
      </c>
      <c r="CD10" s="120"/>
      <c r="CE10" s="120"/>
      <c r="CF10" s="120"/>
      <c r="CG10" s="120"/>
      <c r="CH10" s="120"/>
      <c r="CI10" s="120"/>
      <c r="CK10" s="120" t="s">
        <v>106</v>
      </c>
    </row>
    <row r="11" spans="1:95" ht="12.75" x14ac:dyDescent="0.2">
      <c r="B11" s="118"/>
      <c r="C11" s="119"/>
      <c r="D11" s="119"/>
      <c r="E11" s="119"/>
      <c r="F11" s="119"/>
      <c r="G11" s="120"/>
      <c r="H11" s="119"/>
      <c r="I11" s="119"/>
      <c r="J11" s="119"/>
      <c r="K11" s="120"/>
      <c r="L11" s="119"/>
      <c r="M11" s="119"/>
      <c r="N11" s="119"/>
      <c r="O11" s="120"/>
      <c r="P11" s="119"/>
      <c r="Q11" s="119"/>
      <c r="R11" s="119"/>
      <c r="S11" s="120"/>
      <c r="T11" s="119"/>
      <c r="U11" s="119"/>
      <c r="V11" s="119"/>
      <c r="W11" s="120"/>
      <c r="X11" s="119"/>
      <c r="Y11" s="119"/>
      <c r="Z11" s="119"/>
      <c r="AA11" s="120"/>
      <c r="AB11" s="119"/>
      <c r="AC11" s="119"/>
      <c r="AD11" s="119"/>
      <c r="AE11" s="120"/>
      <c r="AF11" s="119"/>
      <c r="AG11" s="119"/>
      <c r="AH11" s="119"/>
      <c r="AI11" s="120"/>
      <c r="AJ11" s="121"/>
      <c r="AK11" s="121"/>
      <c r="AL11" s="121"/>
      <c r="AM11" s="120"/>
      <c r="AN11" s="121"/>
      <c r="AO11" s="121"/>
      <c r="AP11" s="121"/>
      <c r="AQ11" s="120"/>
      <c r="AR11" s="121"/>
      <c r="AS11" s="121"/>
      <c r="AT11" s="121"/>
      <c r="AU11" s="120"/>
      <c r="AV11" s="121"/>
      <c r="AW11" s="121"/>
      <c r="AX11" s="121"/>
      <c r="AY11" s="120"/>
      <c r="AZ11" s="121"/>
      <c r="BA11" s="121"/>
      <c r="BC11" s="120"/>
      <c r="BG11" s="120"/>
      <c r="BK11" s="120"/>
      <c r="BO11" s="120"/>
      <c r="BS11" s="120"/>
      <c r="BW11" s="120"/>
    </row>
    <row r="12" spans="1:95" ht="12.75" x14ac:dyDescent="0.2">
      <c r="B12" s="118" t="s">
        <v>52</v>
      </c>
      <c r="C12" s="122">
        <v>0</v>
      </c>
      <c r="D12" s="122">
        <v>-1.8143136186022205E-2</v>
      </c>
      <c r="E12" s="122">
        <v>-1.7055368369148893E-2</v>
      </c>
      <c r="F12" s="122">
        <v>-1.5520528602591548E-2</v>
      </c>
      <c r="G12" s="122">
        <v>-1.360675514190586E-2</v>
      </c>
      <c r="H12" s="122">
        <v>-1.4491180718676135E-2</v>
      </c>
      <c r="I12" s="122">
        <v>-1.2229084305246392E-2</v>
      </c>
      <c r="J12" s="122">
        <v>-1.2881559290604805E-2</v>
      </c>
      <c r="K12" s="122">
        <v>-1.2424952354743975E-2</v>
      </c>
      <c r="L12" s="122">
        <v>-1.0787975666003315E-2</v>
      </c>
      <c r="M12" s="122">
        <v>-1.0273172537140249E-2</v>
      </c>
      <c r="N12" s="122">
        <v>-1.0053132113161519E-2</v>
      </c>
      <c r="O12" s="122">
        <v>-9.2151861669687741E-3</v>
      </c>
      <c r="P12" s="122">
        <v>-1.01574346053485E-2</v>
      </c>
      <c r="Q12" s="122">
        <v>-8.5882482321162999E-3</v>
      </c>
      <c r="R12" s="122">
        <v>-7.7395992008095346E-3</v>
      </c>
      <c r="S12" s="122">
        <v>-8.6368299530192594E-3</v>
      </c>
      <c r="T12" s="122">
        <v>-7.8766817619759632E-3</v>
      </c>
      <c r="U12" s="122">
        <v>-6.6994417984665615E-3</v>
      </c>
      <c r="V12" s="122">
        <v>-5.4929005478741534E-3</v>
      </c>
      <c r="W12" s="122">
        <v>-5.6508942396318457E-3</v>
      </c>
      <c r="X12" s="122">
        <v>-6.5156844052250097E-3</v>
      </c>
      <c r="Y12" s="122">
        <v>-6.1632782487917783E-3</v>
      </c>
      <c r="Z12" s="122">
        <v>-5.4724714397860006E-3</v>
      </c>
      <c r="AA12" s="122">
        <v>-5.2225108219283323E-3</v>
      </c>
      <c r="AB12" s="122">
        <v>-5.7283790744941257E-3</v>
      </c>
      <c r="AC12" s="122">
        <v>-5.5077895489912265E-3</v>
      </c>
      <c r="AD12" s="122">
        <v>-6.0795912550273288E-3</v>
      </c>
      <c r="AE12" s="122">
        <v>-8.120051454024552E-3</v>
      </c>
      <c r="AF12" s="122">
        <v>-7.8471167037107489E-3</v>
      </c>
      <c r="AG12" s="122">
        <v>-1.087078777509712E-2</v>
      </c>
      <c r="AH12" s="122">
        <v>-1.0090168681931026E-2</v>
      </c>
      <c r="AI12" s="122">
        <v>-1.1707074445523937E-2</v>
      </c>
      <c r="AJ12" s="122">
        <v>-1.3717125357100349E-2</v>
      </c>
      <c r="AK12" s="122">
        <v>-1.7692634692067024E-2</v>
      </c>
      <c r="AL12" s="122">
        <v>-2.1133172282615267E-2</v>
      </c>
      <c r="AM12" s="122">
        <v>-2.3210666925134679E-2</v>
      </c>
      <c r="AN12" s="122">
        <v>-2.4202753369516963E-2</v>
      </c>
      <c r="AO12" s="122">
        <v>-2.5779727797528833E-2</v>
      </c>
      <c r="AP12" s="122">
        <v>-2.8228427341887487E-2</v>
      </c>
      <c r="AQ12" s="122">
        <v>-3.2650905303858259E-2</v>
      </c>
      <c r="AR12" s="122">
        <v>-3.697870419689215E-2</v>
      </c>
      <c r="AS12" s="122">
        <v>-4.2278728069142554E-2</v>
      </c>
      <c r="AT12" s="122">
        <v>-4.6396428154427696E-2</v>
      </c>
      <c r="AU12" s="122">
        <v>-5.0475576905719362E-2</v>
      </c>
      <c r="AV12" s="122">
        <v>-5.8177604650161932E-2</v>
      </c>
      <c r="AW12" s="122">
        <v>-6.7168131141070633E-2</v>
      </c>
      <c r="AX12" s="122">
        <v>-7.472645051980685E-2</v>
      </c>
      <c r="AY12" s="122">
        <v>-8.3510541208887484E-2</v>
      </c>
      <c r="AZ12" s="122">
        <v>-9.2721800097647175E-2</v>
      </c>
      <c r="BA12" s="122">
        <v>-0.10291479735116234</v>
      </c>
      <c r="BB12" s="122">
        <v>-0.11246442951098957</v>
      </c>
      <c r="BC12" s="122">
        <v>-0.11156966230421542</v>
      </c>
      <c r="BD12" s="122">
        <v>-0.12503812490729857</v>
      </c>
      <c r="BE12" s="122">
        <v>-0.13299933875045963</v>
      </c>
      <c r="BF12" s="122">
        <v>-0.1376745685121438</v>
      </c>
      <c r="BG12" s="122">
        <v>-0.14425557865530164</v>
      </c>
      <c r="BH12" s="122">
        <v>-0.14927454860099496</v>
      </c>
      <c r="BI12" s="122">
        <v>-0.15842183670038118</v>
      </c>
      <c r="BJ12" s="122">
        <v>-0.16279397930506931</v>
      </c>
      <c r="BK12" s="122">
        <v>-0.1714153728341998</v>
      </c>
      <c r="BL12" s="122">
        <v>-0.18442532590220739</v>
      </c>
      <c r="BM12" s="122">
        <v>-0.19670534404014806</v>
      </c>
      <c r="BN12" s="122">
        <v>-0.20559006479305861</v>
      </c>
      <c r="BO12" s="122">
        <v>-0.21665887598228695</v>
      </c>
      <c r="BP12" s="122">
        <v>-0.22893935820904271</v>
      </c>
      <c r="BQ12" s="122">
        <v>-0.24504414537195279</v>
      </c>
      <c r="BR12" s="122">
        <v>-0.25944834970877795</v>
      </c>
      <c r="BS12" s="122">
        <v>-0.2802559208931843</v>
      </c>
      <c r="BT12" s="122">
        <v>-0.29974356242054306</v>
      </c>
      <c r="BU12" s="122">
        <v>-0.30936074806405367</v>
      </c>
      <c r="BV12" s="122">
        <v>-0.31793961100765278</v>
      </c>
      <c r="BW12" s="122">
        <v>-0.32472934056013913</v>
      </c>
      <c r="BX12" s="122">
        <v>-0.32312514217085209</v>
      </c>
      <c r="BY12" s="122">
        <v>-0.30961725555383163</v>
      </c>
      <c r="BZ12" s="122">
        <v>-0.28711550430259603</v>
      </c>
      <c r="CA12" s="122">
        <v>-0.26347677306025458</v>
      </c>
      <c r="CB12" s="122">
        <v>-0.24271719896823712</v>
      </c>
      <c r="CC12" s="122">
        <v>-0.2285725247479668</v>
      </c>
      <c r="CD12" s="122">
        <v>-0.21555477042948415</v>
      </c>
      <c r="CE12" s="122">
        <v>-0.20811102891183236</v>
      </c>
      <c r="CF12" s="122">
        <v>-0.20377569574551085</v>
      </c>
      <c r="CG12" s="122">
        <v>-0.20377293495956547</v>
      </c>
      <c r="CH12" s="122">
        <v>-0.20004257205084791</v>
      </c>
      <c r="CI12" s="122">
        <v>-0.20111530995720003</v>
      </c>
      <c r="CJ12" s="122">
        <v>-0.19874279728848551</v>
      </c>
      <c r="CK12" s="122">
        <v>-0.19680719347409845</v>
      </c>
      <c r="CP12" s="118" t="s">
        <v>52</v>
      </c>
      <c r="CQ12" s="123">
        <f t="shared" ref="CQ12" si="0">(CK12-CJ12)*-1</f>
        <v>-1.9356038143870657E-3</v>
      </c>
    </row>
    <row r="13" spans="1:95" ht="12.75" x14ac:dyDescent="0.2">
      <c r="B13" s="118" t="s">
        <v>97</v>
      </c>
      <c r="C13" s="124">
        <v>0</v>
      </c>
      <c r="D13" s="124">
        <v>-1.377834279724879E-2</v>
      </c>
      <c r="E13" s="124">
        <v>-1.8654978621080887E-2</v>
      </c>
      <c r="F13" s="124">
        <v>-1.2345939021546232E-2</v>
      </c>
      <c r="G13" s="124">
        <v>-9.5873008378959731E-3</v>
      </c>
      <c r="H13" s="124">
        <v>-7.7380480254790416E-3</v>
      </c>
      <c r="I13" s="124">
        <v>-1.0535327425991062E-2</v>
      </c>
      <c r="J13" s="124">
        <v>-1.0659278652379766E-2</v>
      </c>
      <c r="K13" s="124">
        <v>-1.0104102928194537E-2</v>
      </c>
      <c r="L13" s="124">
        <v>-7.8530899152397925E-3</v>
      </c>
      <c r="M13" s="124">
        <v>-1.9234850306654714E-3</v>
      </c>
      <c r="N13" s="124">
        <v>-5.8846048297007151E-3</v>
      </c>
      <c r="O13" s="124">
        <v>-6.2043261620840862E-3</v>
      </c>
      <c r="P13" s="124">
        <v>-4.2512304028394761E-3</v>
      </c>
      <c r="Q13" s="124">
        <v>-2.5309817559942475E-3</v>
      </c>
      <c r="R13" s="124">
        <v>-7.0099047957737221E-3</v>
      </c>
      <c r="S13" s="124">
        <v>-5.2914827527084938E-3</v>
      </c>
      <c r="T13" s="124">
        <v>-9.7127404686757762E-3</v>
      </c>
      <c r="U13" s="124">
        <v>-8.0700201157556106E-3</v>
      </c>
      <c r="V13" s="124">
        <v>-5.9485460230001416E-3</v>
      </c>
      <c r="W13" s="124">
        <v>-7.6449577220164258E-3</v>
      </c>
      <c r="X13" s="124">
        <v>-8.7513984010721933E-3</v>
      </c>
      <c r="Y13" s="124">
        <v>-3.2710978862504933E-3</v>
      </c>
      <c r="Z13" s="124">
        <v>-4.0526334458616045E-3</v>
      </c>
      <c r="AA13" s="124">
        <v>0</v>
      </c>
      <c r="AB13" s="124">
        <v>-1.1486583912066297E-3</v>
      </c>
      <c r="AC13" s="124">
        <v>0</v>
      </c>
      <c r="AD13" s="124">
        <v>-7.5267221968825506E-3</v>
      </c>
      <c r="AE13" s="124">
        <v>-2.8887454757386362E-2</v>
      </c>
      <c r="AF13" s="124">
        <v>-1.4955355264490246E-2</v>
      </c>
      <c r="AG13" s="124">
        <v>-4.2932271081190333E-2</v>
      </c>
      <c r="AH13" s="124">
        <v>-3.56998044667272E-2</v>
      </c>
      <c r="AI13" s="124">
        <v>-3.669459273955087E-2</v>
      </c>
      <c r="AJ13" s="124">
        <v>-3.8183883080193215E-2</v>
      </c>
      <c r="AK13" s="124">
        <v>-5.3881716724764564E-2</v>
      </c>
      <c r="AL13" s="124">
        <v>-7.1518340028098246E-2</v>
      </c>
      <c r="AM13" s="124">
        <v>-7.5248313210691267E-2</v>
      </c>
      <c r="AN13" s="124">
        <v>-8.7435802897442017E-2</v>
      </c>
      <c r="AO13" s="124">
        <v>-9.356245677445077E-2</v>
      </c>
      <c r="AP13" s="124">
        <v>-0.10109902985388305</v>
      </c>
      <c r="AQ13" s="124">
        <v>-0.11994171111631462</v>
      </c>
      <c r="AR13" s="124">
        <v>-0.14043374644336007</v>
      </c>
      <c r="AS13" s="124">
        <v>-0.15215792418125948</v>
      </c>
      <c r="AT13" s="124">
        <v>-0.16644986275591661</v>
      </c>
      <c r="AU13" s="124">
        <v>-0.16721821140874393</v>
      </c>
      <c r="AV13" s="124">
        <v>-0.19945821707714464</v>
      </c>
      <c r="AW13" s="124">
        <v>-0.22241269935680061</v>
      </c>
      <c r="AX13" s="124">
        <v>-0.22611672166787739</v>
      </c>
      <c r="AY13" s="124">
        <v>-0.24013175837611359</v>
      </c>
      <c r="AZ13" s="124">
        <v>-0.25791697748548598</v>
      </c>
      <c r="BA13" s="124">
        <v>-0.26795247829972474</v>
      </c>
      <c r="BB13" s="124">
        <v>-0.28061380273695341</v>
      </c>
      <c r="BC13" s="124">
        <v>-0.2781585652691333</v>
      </c>
      <c r="BD13" s="124">
        <v>-0.28176169466248957</v>
      </c>
      <c r="BE13" s="124">
        <v>-0.29434352469630826</v>
      </c>
      <c r="BF13" s="124">
        <v>-0.29265725123853592</v>
      </c>
      <c r="BG13" s="124">
        <v>-0.294113075331212</v>
      </c>
      <c r="BH13" s="124">
        <v>-0.29377422270751652</v>
      </c>
      <c r="BI13" s="124">
        <v>-0.30374710627810969</v>
      </c>
      <c r="BJ13" s="124">
        <v>-0.3146139936141118</v>
      </c>
      <c r="BK13" s="124">
        <v>-0.31855709843553137</v>
      </c>
      <c r="BL13" s="124">
        <v>-0.33626527167505865</v>
      </c>
      <c r="BM13" s="124">
        <v>-0.35241057860310154</v>
      </c>
      <c r="BN13" s="124">
        <v>-0.36727373196550106</v>
      </c>
      <c r="BO13" s="124">
        <v>-0.37289146468129769</v>
      </c>
      <c r="BP13" s="124">
        <v>-0.37644645231266222</v>
      </c>
      <c r="BQ13" s="124">
        <v>-0.39562480010104151</v>
      </c>
      <c r="BR13" s="124">
        <v>-0.40446739296091899</v>
      </c>
      <c r="BS13" s="124">
        <v>-0.42163652504131216</v>
      </c>
      <c r="BT13" s="124">
        <v>-0.44579185398857191</v>
      </c>
      <c r="BU13" s="124">
        <v>-0.45609276564701989</v>
      </c>
      <c r="BV13" s="124">
        <v>-0.46186362219867805</v>
      </c>
      <c r="BW13" s="124">
        <v>-0.46865747848854772</v>
      </c>
      <c r="BX13" s="124">
        <v>-0.4645601602617313</v>
      </c>
      <c r="BY13" s="124">
        <v>-0.44706242201302904</v>
      </c>
      <c r="BZ13" s="124">
        <v>-0.42189919532532549</v>
      </c>
      <c r="CA13" s="124">
        <v>-0.39655882917244772</v>
      </c>
      <c r="CB13" s="124">
        <v>-0.37479225881309375</v>
      </c>
      <c r="CC13" s="124">
        <v>-0.36041643139169877</v>
      </c>
      <c r="CD13" s="124">
        <v>-0.34734936967410379</v>
      </c>
      <c r="CE13" s="124">
        <v>-0.32969611441559626</v>
      </c>
      <c r="CF13" s="124">
        <v>-0.32197601017950356</v>
      </c>
      <c r="CG13" s="124">
        <v>-0.32229273501897604</v>
      </c>
      <c r="CH13" s="124">
        <v>-0.32609329796776132</v>
      </c>
      <c r="CI13" s="124">
        <v>-0.3209549526177809</v>
      </c>
      <c r="CJ13" s="124">
        <v>-0.31985578558900862</v>
      </c>
      <c r="CK13" s="124">
        <v>-0.31715753432061999</v>
      </c>
      <c r="CP13" s="118" t="s">
        <v>97</v>
      </c>
      <c r="CQ13" s="123">
        <f>(CK13-CJ13)*-1</f>
        <v>-2.6982512683886295E-3</v>
      </c>
    </row>
    <row r="14" spans="1:95" ht="12.75" x14ac:dyDescent="0.2">
      <c r="B14" s="118" t="s">
        <v>98</v>
      </c>
      <c r="C14" s="124">
        <v>0</v>
      </c>
      <c r="D14" s="124">
        <v>-1.2337229626237614E-2</v>
      </c>
      <c r="E14" s="124">
        <v>-1.1799897790270741E-2</v>
      </c>
      <c r="F14" s="124">
        <v>-7.8770003034381725E-3</v>
      </c>
      <c r="G14" s="124">
        <v>-4.4429446654312785E-3</v>
      </c>
      <c r="H14" s="124">
        <v>-6.6257158984705808E-3</v>
      </c>
      <c r="I14" s="124">
        <v>-4.1328806150871108E-3</v>
      </c>
      <c r="J14" s="124">
        <v>-2.6622999225314535E-3</v>
      </c>
      <c r="K14" s="124">
        <v>-3.4579688314963996E-3</v>
      </c>
      <c r="L14" s="124">
        <v>-3.7616008659327829E-3</v>
      </c>
      <c r="M14" s="124">
        <v>-4.6289245352216972E-3</v>
      </c>
      <c r="N14" s="124">
        <v>-2.0419034365725067E-3</v>
      </c>
      <c r="O14" s="124">
        <v>-1.2252711468952032E-3</v>
      </c>
      <c r="P14" s="124">
        <v>-1.1429694069212783E-3</v>
      </c>
      <c r="Q14" s="124">
        <v>-2.0638256301649003E-3</v>
      </c>
      <c r="R14" s="124">
        <v>-3.8187908906750799E-5</v>
      </c>
      <c r="S14" s="124">
        <v>-8.3417561619311817E-4</v>
      </c>
      <c r="T14" s="124">
        <v>0</v>
      </c>
      <c r="U14" s="124">
        <v>0</v>
      </c>
      <c r="V14" s="124">
        <v>0</v>
      </c>
      <c r="W14" s="124">
        <v>0</v>
      </c>
      <c r="X14" s="124">
        <v>0</v>
      </c>
      <c r="Y14" s="124">
        <v>0</v>
      </c>
      <c r="Z14" s="124">
        <v>0</v>
      </c>
      <c r="AA14" s="124">
        <v>0</v>
      </c>
      <c r="AB14" s="124">
        <v>0</v>
      </c>
      <c r="AC14" s="124">
        <v>0</v>
      </c>
      <c r="AD14" s="124">
        <v>0</v>
      </c>
      <c r="AE14" s="124">
        <v>0</v>
      </c>
      <c r="AF14" s="124">
        <v>0</v>
      </c>
      <c r="AG14" s="124">
        <v>-1.1950313075251269E-3</v>
      </c>
      <c r="AH14" s="124">
        <v>-8.9917026703193229E-4</v>
      </c>
      <c r="AI14" s="124">
        <v>-2.4728647925203757E-3</v>
      </c>
      <c r="AJ14" s="124">
        <v>-2.8125052126387819E-3</v>
      </c>
      <c r="AK14" s="124">
        <v>-4.7542109336586721E-3</v>
      </c>
      <c r="AL14" s="124">
        <v>-7.3545543630840256E-3</v>
      </c>
      <c r="AM14" s="124">
        <v>-9.4412599541080239E-3</v>
      </c>
      <c r="AN14" s="124">
        <v>-1.0334678042324522E-2</v>
      </c>
      <c r="AO14" s="124">
        <v>-1.2612541713410811E-2</v>
      </c>
      <c r="AP14" s="124">
        <v>-1.3410127672928688E-2</v>
      </c>
      <c r="AQ14" s="124">
        <v>-1.6434826742056461E-2</v>
      </c>
      <c r="AR14" s="124">
        <v>-2.0452931943191914E-2</v>
      </c>
      <c r="AS14" s="124">
        <v>-2.7826290816134153E-2</v>
      </c>
      <c r="AT14" s="124">
        <v>-3.3773962221880081E-2</v>
      </c>
      <c r="AU14" s="124">
        <v>-3.9446301189689531E-2</v>
      </c>
      <c r="AV14" s="124">
        <v>-4.4973212239138652E-2</v>
      </c>
      <c r="AW14" s="124">
        <v>-5.2530779904221309E-2</v>
      </c>
      <c r="AX14" s="124">
        <v>-6.5937073174637678E-2</v>
      </c>
      <c r="AY14" s="124">
        <v>-7.8597853753400782E-2</v>
      </c>
      <c r="AZ14" s="124">
        <v>-8.5854761005557029E-2</v>
      </c>
      <c r="BA14" s="124">
        <v>-9.4584568216280848E-2</v>
      </c>
      <c r="BB14" s="124">
        <v>-0.1013593869220752</v>
      </c>
      <c r="BC14" s="124">
        <v>-0.10919351191954255</v>
      </c>
      <c r="BD14" s="124">
        <v>-0.12048079998240376</v>
      </c>
      <c r="BE14" s="124">
        <v>-0.13379949885986242</v>
      </c>
      <c r="BF14" s="124">
        <v>-0.13757746810634436</v>
      </c>
      <c r="BG14" s="124">
        <v>-0.14648466560183204</v>
      </c>
      <c r="BH14" s="124">
        <v>-0.15585177657252605</v>
      </c>
      <c r="BI14" s="124">
        <v>-0.16601369482865042</v>
      </c>
      <c r="BJ14" s="124">
        <v>-0.17605756159694955</v>
      </c>
      <c r="BK14" s="124">
        <v>-0.18493825889022572</v>
      </c>
      <c r="BL14" s="124">
        <v>-0.1972204968822589</v>
      </c>
      <c r="BM14" s="124">
        <v>-0.20995181176061675</v>
      </c>
      <c r="BN14" s="124">
        <v>-0.22083771679432837</v>
      </c>
      <c r="BO14" s="124">
        <v>-0.23117742378545711</v>
      </c>
      <c r="BP14" s="124">
        <v>-0.24332575038381332</v>
      </c>
      <c r="BQ14" s="124">
        <v>-0.26485930572952637</v>
      </c>
      <c r="BR14" s="124">
        <v>-0.28317407664995303</v>
      </c>
      <c r="BS14" s="124">
        <v>-0.30409126691244714</v>
      </c>
      <c r="BT14" s="124">
        <v>-0.31859024753226162</v>
      </c>
      <c r="BU14" s="124">
        <v>-0.32950374645653308</v>
      </c>
      <c r="BV14" s="124">
        <v>-0.34116560492942877</v>
      </c>
      <c r="BW14" s="124">
        <v>-0.35312118376156532</v>
      </c>
      <c r="BX14" s="124">
        <v>-0.35231033064839956</v>
      </c>
      <c r="BY14" s="124">
        <v>-0.33698483845268629</v>
      </c>
      <c r="BZ14" s="124">
        <v>-0.30983491037278504</v>
      </c>
      <c r="CA14" s="124">
        <v>-0.28911950564480476</v>
      </c>
      <c r="CB14" s="124">
        <v>-0.26789707698844217</v>
      </c>
      <c r="CC14" s="124">
        <v>-0.2548563381698451</v>
      </c>
      <c r="CD14" s="124">
        <v>-0.24010795152306311</v>
      </c>
      <c r="CE14" s="124">
        <v>-0.22788926644351556</v>
      </c>
      <c r="CF14" s="124">
        <v>-0.22397913929709129</v>
      </c>
      <c r="CG14" s="124">
        <v>-0.22312581306986556</v>
      </c>
      <c r="CH14" s="124">
        <v>-0.22068103134014905</v>
      </c>
      <c r="CI14" s="124">
        <v>-0.21718767631163183</v>
      </c>
      <c r="CJ14" s="124">
        <v>-0.21437498214488049</v>
      </c>
      <c r="CK14" s="124">
        <v>-0.21723691778795806</v>
      </c>
      <c r="CP14" s="118" t="s">
        <v>98</v>
      </c>
      <c r="CQ14" s="123">
        <f t="shared" ref="CQ14:CQ18" si="1">(CK14-CJ14)*-1</f>
        <v>2.8619356430775733E-3</v>
      </c>
    </row>
    <row r="15" spans="1:95" ht="12.75" x14ac:dyDescent="0.2">
      <c r="B15" s="118" t="s">
        <v>99</v>
      </c>
      <c r="C15" s="125">
        <v>0</v>
      </c>
      <c r="D15" s="125">
        <v>-1.6143215343738783E-2</v>
      </c>
      <c r="E15" s="125">
        <v>-1.4356006818312249E-2</v>
      </c>
      <c r="F15" s="125">
        <v>-1.4201398543079988E-2</v>
      </c>
      <c r="G15" s="125">
        <v>-1.3340233990509711E-2</v>
      </c>
      <c r="H15" s="125">
        <v>-1.4082252465886206E-2</v>
      </c>
      <c r="I15" s="125">
        <v>-1.1480991136422074E-2</v>
      </c>
      <c r="J15" s="125">
        <v>-1.1512112777841487E-2</v>
      </c>
      <c r="K15" s="125">
        <v>-1.2598004987561371E-2</v>
      </c>
      <c r="L15" s="125">
        <v>-1.0971400339836039E-2</v>
      </c>
      <c r="M15" s="125">
        <v>-1.070209478344826E-2</v>
      </c>
      <c r="N15" s="125">
        <v>-1.0836940429312563E-2</v>
      </c>
      <c r="O15" s="125">
        <v>-9.6437412200923601E-3</v>
      </c>
      <c r="P15" s="125">
        <v>-9.8355552321051833E-3</v>
      </c>
      <c r="Q15" s="125">
        <v>-8.1805862496450374E-3</v>
      </c>
      <c r="R15" s="125">
        <v>-7.4960084672882066E-3</v>
      </c>
      <c r="S15" s="125">
        <v>-9.1332404865692232E-3</v>
      </c>
      <c r="T15" s="125">
        <v>-8.5516384726925434E-3</v>
      </c>
      <c r="U15" s="125">
        <v>-7.4420935406836119E-3</v>
      </c>
      <c r="V15" s="125">
        <v>-6.1748831694907243E-3</v>
      </c>
      <c r="W15" s="125">
        <v>-6.5796415560748301E-3</v>
      </c>
      <c r="X15" s="125">
        <v>-7.3565335450010566E-3</v>
      </c>
      <c r="Y15" s="125">
        <v>-7.5336191493557882E-3</v>
      </c>
      <c r="Z15" s="125">
        <v>-6.7369005478835802E-3</v>
      </c>
      <c r="AA15" s="125">
        <v>-6.3988112586262826E-3</v>
      </c>
      <c r="AB15" s="125">
        <v>-7.1811299446360947E-3</v>
      </c>
      <c r="AC15" s="125">
        <v>-7.0674563607399602E-3</v>
      </c>
      <c r="AD15" s="125">
        <v>-7.8886433560606869E-3</v>
      </c>
      <c r="AE15" s="125">
        <v>-1.0367565882745275E-2</v>
      </c>
      <c r="AF15" s="125">
        <v>-9.6379527345938111E-3</v>
      </c>
      <c r="AG15" s="125">
        <v>-1.3118184620005767E-2</v>
      </c>
      <c r="AH15" s="125">
        <v>-1.222990122461437E-2</v>
      </c>
      <c r="AI15" s="125">
        <v>-1.4744890890309717E-2</v>
      </c>
      <c r="AJ15" s="125">
        <v>-1.6609822243729505E-2</v>
      </c>
      <c r="AK15" s="125">
        <v>-2.1822416252874531E-2</v>
      </c>
      <c r="AL15" s="125">
        <v>-2.5674065978700634E-2</v>
      </c>
      <c r="AM15" s="125">
        <v>-2.7575020862910679E-2</v>
      </c>
      <c r="AN15" s="125">
        <v>-2.8923426013343197E-2</v>
      </c>
      <c r="AO15" s="125">
        <v>-3.0942573907295504E-2</v>
      </c>
      <c r="AP15" s="125">
        <v>-3.365560460359155E-2</v>
      </c>
      <c r="AQ15" s="125">
        <v>-3.8394715130250126E-2</v>
      </c>
      <c r="AR15" s="125">
        <v>-4.399022627597713E-2</v>
      </c>
      <c r="AS15" s="125">
        <v>-5.0907607979554854E-2</v>
      </c>
      <c r="AT15" s="125">
        <v>-5.5223273297044316E-2</v>
      </c>
      <c r="AU15" s="125">
        <v>-5.9301389665176549E-2</v>
      </c>
      <c r="AV15" s="125">
        <v>-6.7667227580185618E-2</v>
      </c>
      <c r="AW15" s="125">
        <v>-7.8527987986045683E-2</v>
      </c>
      <c r="AX15" s="125">
        <v>-8.7506063408487461E-2</v>
      </c>
      <c r="AY15" s="125">
        <v>-9.7929901623380902E-2</v>
      </c>
      <c r="AZ15" s="125">
        <v>-0.10859926197228048</v>
      </c>
      <c r="BA15" s="125">
        <v>-0.12146446210297249</v>
      </c>
      <c r="BB15" s="125">
        <v>-0.13312283788851165</v>
      </c>
      <c r="BC15" s="125">
        <v>-0.13229798835363554</v>
      </c>
      <c r="BD15" s="125">
        <v>-0.14656106659675422</v>
      </c>
      <c r="BE15" s="125">
        <v>-0.15551332694404463</v>
      </c>
      <c r="BF15" s="125">
        <v>-0.16056368794629605</v>
      </c>
      <c r="BG15" s="125">
        <v>-0.16750936622352361</v>
      </c>
      <c r="BH15" s="125">
        <v>-0.17310588163947543</v>
      </c>
      <c r="BI15" s="125">
        <v>-0.18330151201660372</v>
      </c>
      <c r="BJ15" s="125">
        <v>-0.18892135314434871</v>
      </c>
      <c r="BK15" s="125">
        <v>-0.19762548324082449</v>
      </c>
      <c r="BL15" s="125">
        <v>-0.21102395488830727</v>
      </c>
      <c r="BM15" s="125">
        <v>-0.22498235005497932</v>
      </c>
      <c r="BN15" s="125">
        <v>-0.2331694898749013</v>
      </c>
      <c r="BO15" s="125">
        <v>-0.24483721022779464</v>
      </c>
      <c r="BP15" s="125">
        <v>-0.25637478566184385</v>
      </c>
      <c r="BQ15" s="125">
        <v>-0.27219571368066575</v>
      </c>
      <c r="BR15" s="125">
        <v>-0.28500762417823206</v>
      </c>
      <c r="BS15" s="125">
        <v>-0.3042835626094621</v>
      </c>
      <c r="BT15" s="125">
        <v>-0.32357132336236738</v>
      </c>
      <c r="BU15" s="125">
        <v>-0.33120126498257313</v>
      </c>
      <c r="BV15" s="125">
        <v>-0.33937271603023961</v>
      </c>
      <c r="BW15" s="125">
        <v>-0.34622863936600234</v>
      </c>
      <c r="BX15" s="125">
        <v>-0.34476788622746696</v>
      </c>
      <c r="BY15" s="125">
        <v>-0.33039850936103232</v>
      </c>
      <c r="BZ15" s="125">
        <v>-0.30547339933298845</v>
      </c>
      <c r="CA15" s="125">
        <v>-0.28121263757739445</v>
      </c>
      <c r="CB15" s="125">
        <v>-0.25982879571536099</v>
      </c>
      <c r="CC15" s="125">
        <v>-0.24636344782352007</v>
      </c>
      <c r="CD15" s="125">
        <v>-0.23240894539710596</v>
      </c>
      <c r="CE15" s="125">
        <v>-0.22414922852660538</v>
      </c>
      <c r="CF15" s="125">
        <v>-0.21899355966151632</v>
      </c>
      <c r="CG15" s="125">
        <v>-0.2178823516836281</v>
      </c>
      <c r="CH15" s="125">
        <v>-0.21535507496444106</v>
      </c>
      <c r="CI15" s="125">
        <v>-0.21448827466896564</v>
      </c>
      <c r="CJ15" s="125">
        <v>-0.21317620433694115</v>
      </c>
      <c r="CK15" s="125">
        <v>-0.21126286732736047</v>
      </c>
      <c r="CP15" s="118" t="s">
        <v>99</v>
      </c>
      <c r="CQ15" s="123">
        <f t="shared" si="1"/>
        <v>-1.9133370095806845E-3</v>
      </c>
    </row>
    <row r="16" spans="1:95" ht="12.75" x14ac:dyDescent="0.2">
      <c r="B16" s="118" t="s">
        <v>100</v>
      </c>
      <c r="C16" s="125">
        <v>0</v>
      </c>
      <c r="D16" s="125">
        <v>-1.9839889155728336E-2</v>
      </c>
      <c r="E16" s="125">
        <v>-1.9283995251757349E-2</v>
      </c>
      <c r="F16" s="125">
        <v>-1.5185596384835668E-2</v>
      </c>
      <c r="G16" s="125">
        <v>-1.2163982103573671E-2</v>
      </c>
      <c r="H16" s="125">
        <v>-1.4541837133093531E-2</v>
      </c>
      <c r="I16" s="125">
        <v>-1.1808375206864232E-2</v>
      </c>
      <c r="J16" s="125">
        <v>-1.1608391471636594E-2</v>
      </c>
      <c r="K16" s="125">
        <v>-1.1191813564232461E-2</v>
      </c>
      <c r="L16" s="125">
        <v>-9.1660007935942898E-3</v>
      </c>
      <c r="M16" s="125">
        <v>-9.9640130103171645E-3</v>
      </c>
      <c r="N16" s="125">
        <v>-8.7661862982946915E-3</v>
      </c>
      <c r="O16" s="125">
        <v>-8.0602725531151078E-3</v>
      </c>
      <c r="P16" s="125">
        <v>-7.6535993626718713E-3</v>
      </c>
      <c r="Q16" s="125">
        <v>-6.2314746224180406E-3</v>
      </c>
      <c r="R16" s="125">
        <v>-4.9455420552584409E-3</v>
      </c>
      <c r="S16" s="125">
        <v>-5.1357015542614296E-3</v>
      </c>
      <c r="T16" s="125">
        <v>-3.2164360403719328E-3</v>
      </c>
      <c r="U16" s="125">
        <v>-2.0630609065921601E-3</v>
      </c>
      <c r="V16" s="125">
        <v>-2.3632396129081301E-3</v>
      </c>
      <c r="W16" s="125">
        <v>-9.9923642756210608E-4</v>
      </c>
      <c r="X16" s="125">
        <v>-1.4865661342357442E-3</v>
      </c>
      <c r="Y16" s="125">
        <v>-2.8416661879474615E-3</v>
      </c>
      <c r="Z16" s="125">
        <v>-3.0480047778662462E-3</v>
      </c>
      <c r="AA16" s="125">
        <v>-2.6515454957453427E-3</v>
      </c>
      <c r="AB16" s="125">
        <v>-2.884757725342353E-3</v>
      </c>
      <c r="AC16" s="125">
        <v>-1.8601562091048692E-3</v>
      </c>
      <c r="AD16" s="125">
        <v>-1.7735280334871457E-3</v>
      </c>
      <c r="AE16" s="125">
        <v>-1.7844902662711533E-3</v>
      </c>
      <c r="AF16" s="125">
        <v>-1.4364360916936428E-3</v>
      </c>
      <c r="AG16" s="125">
        <v>-1.3124891414174483E-3</v>
      </c>
      <c r="AH16" s="125">
        <v>-2.3112406523230688E-3</v>
      </c>
      <c r="AI16" s="125">
        <v>-2.5096238062910902E-3</v>
      </c>
      <c r="AJ16" s="125">
        <v>-3.9237976206541588E-3</v>
      </c>
      <c r="AK16" s="125">
        <v>-5.4715555951069346E-3</v>
      </c>
      <c r="AL16" s="125">
        <v>-6.508429922106475E-3</v>
      </c>
      <c r="AM16" s="125">
        <v>-9.1276814476692527E-3</v>
      </c>
      <c r="AN16" s="125">
        <v>-8.7333570441801445E-3</v>
      </c>
      <c r="AO16" s="125">
        <v>-9.3427503312321549E-3</v>
      </c>
      <c r="AP16" s="125">
        <v>-1.2105323300064138E-2</v>
      </c>
      <c r="AQ16" s="125">
        <v>-1.7203508596972023E-2</v>
      </c>
      <c r="AR16" s="125">
        <v>-1.7905818672293447E-2</v>
      </c>
      <c r="AS16" s="125">
        <v>-1.9531764342674892E-2</v>
      </c>
      <c r="AT16" s="125">
        <v>-2.2140155859147862E-2</v>
      </c>
      <c r="AU16" s="125">
        <v>-2.5652745496819007E-2</v>
      </c>
      <c r="AV16" s="125">
        <v>-3.0561222903898341E-2</v>
      </c>
      <c r="AW16" s="125">
        <v>-3.8215697565374095E-2</v>
      </c>
      <c r="AX16" s="125">
        <v>-4.4050517371111264E-2</v>
      </c>
      <c r="AY16" s="125">
        <v>-4.9049563923582874E-2</v>
      </c>
      <c r="AZ16" s="125">
        <v>-5.4206540577394803E-2</v>
      </c>
      <c r="BA16" s="125">
        <v>-5.9051343804479461E-2</v>
      </c>
      <c r="BB16" s="125">
        <v>-6.6518474742932987E-2</v>
      </c>
      <c r="BC16" s="125">
        <v>-6.3303136810511501E-2</v>
      </c>
      <c r="BD16" s="125">
        <v>-7.4520084511858389E-2</v>
      </c>
      <c r="BE16" s="125">
        <v>-8.2998397964498871E-2</v>
      </c>
      <c r="BF16" s="125">
        <v>-8.6375038073357849E-2</v>
      </c>
      <c r="BG16" s="125">
        <v>-9.6459859793988731E-2</v>
      </c>
      <c r="BH16" s="125">
        <v>-0.10082415039506244</v>
      </c>
      <c r="BI16" s="125">
        <v>-0.1079514957463321</v>
      </c>
      <c r="BJ16" s="125">
        <v>-0.1087387513541537</v>
      </c>
      <c r="BK16" s="125">
        <v>-0.11914544513549605</v>
      </c>
      <c r="BL16" s="125">
        <v>-0.13158036927869285</v>
      </c>
      <c r="BM16" s="125">
        <v>-0.14028799947652329</v>
      </c>
      <c r="BN16" s="125">
        <v>-0.15204571055135296</v>
      </c>
      <c r="BO16" s="125">
        <v>-0.16457015880590228</v>
      </c>
      <c r="BP16" s="125">
        <v>-0.17918595063782047</v>
      </c>
      <c r="BQ16" s="125">
        <v>-0.19729441860539612</v>
      </c>
      <c r="BR16" s="125">
        <v>-0.21779823443119306</v>
      </c>
      <c r="BS16" s="125">
        <v>-0.2432625605803565</v>
      </c>
      <c r="BT16" s="125">
        <v>-0.26257495458204072</v>
      </c>
      <c r="BU16" s="125">
        <v>-0.27673086142872633</v>
      </c>
      <c r="BV16" s="125">
        <v>-0.28491295327789729</v>
      </c>
      <c r="BW16" s="125">
        <v>-0.29306309779637885</v>
      </c>
      <c r="BX16" s="125">
        <v>-0.28893602332206342</v>
      </c>
      <c r="BY16" s="125">
        <v>-0.27439690934380651</v>
      </c>
      <c r="BZ16" s="125">
        <v>-0.24953240835689827</v>
      </c>
      <c r="CA16" s="125">
        <v>-0.224763473382766</v>
      </c>
      <c r="CB16" s="125">
        <v>-0.20720997333966126</v>
      </c>
      <c r="CC16" s="125">
        <v>-0.19255589511677987</v>
      </c>
      <c r="CD16" s="125">
        <v>-0.17987426636088732</v>
      </c>
      <c r="CE16" s="125">
        <v>-0.17407734227985061</v>
      </c>
      <c r="CF16" s="125">
        <v>-0.16825603060144295</v>
      </c>
      <c r="CG16" s="125">
        <v>-0.16918250796286349</v>
      </c>
      <c r="CH16" s="125">
        <v>-0.16315113529655356</v>
      </c>
      <c r="CI16" s="125">
        <v>-0.16725661206696629</v>
      </c>
      <c r="CJ16" s="125">
        <v>-0.1643540007798969</v>
      </c>
      <c r="CK16" s="125">
        <v>-0.16371261170827758</v>
      </c>
      <c r="CP16" s="118" t="s">
        <v>100</v>
      </c>
      <c r="CQ16" s="123">
        <f t="shared" si="1"/>
        <v>-6.413890716193138E-4</v>
      </c>
    </row>
    <row r="17" spans="2:95" ht="12.75" x14ac:dyDescent="0.2">
      <c r="B17" s="118" t="s">
        <v>16</v>
      </c>
      <c r="C17" s="125">
        <v>0</v>
      </c>
      <c r="D17" s="125">
        <v>-3.0247602805950333E-2</v>
      </c>
      <c r="E17" s="125">
        <v>-3.3539813058485531E-2</v>
      </c>
      <c r="F17" s="125">
        <v>-2.69692972260826E-2</v>
      </c>
      <c r="G17" s="125">
        <v>-1.9196447584013419E-2</v>
      </c>
      <c r="H17" s="125">
        <v>-1.7672179689563812E-2</v>
      </c>
      <c r="I17" s="125">
        <v>-1.9271666870628708E-2</v>
      </c>
      <c r="J17" s="125">
        <v>-2.6972181022475807E-2</v>
      </c>
      <c r="K17" s="125">
        <v>-1.3966000863754989E-2</v>
      </c>
      <c r="L17" s="125">
        <v>-1.3171785493072566E-2</v>
      </c>
      <c r="M17" s="125">
        <v>-7.5466938750177372E-3</v>
      </c>
      <c r="N17" s="125">
        <v>-6.7911269091727906E-3</v>
      </c>
      <c r="O17" s="125">
        <v>-8.5069066526569908E-3</v>
      </c>
      <c r="P17" s="125">
        <v>-1.8722354678555243E-2</v>
      </c>
      <c r="Q17" s="125">
        <v>-1.7495366650450327E-2</v>
      </c>
      <c r="R17" s="125">
        <v>-1.6363944987518926E-2</v>
      </c>
      <c r="S17" s="125">
        <v>-1.2971164601717889E-2</v>
      </c>
      <c r="T17" s="125">
        <v>-1.353133398002016E-2</v>
      </c>
      <c r="U17" s="125">
        <v>-1.175065759105366E-2</v>
      </c>
      <c r="V17" s="125">
        <v>-7.4437993153813166E-3</v>
      </c>
      <c r="W17" s="125">
        <v>-9.2359690265684854E-3</v>
      </c>
      <c r="X17" s="125">
        <v>-1.1709852318559158E-2</v>
      </c>
      <c r="Y17" s="125">
        <v>-3.0137222870640621E-3</v>
      </c>
      <c r="Z17" s="125">
        <v>-1.0403631794591234E-3</v>
      </c>
      <c r="AA17" s="125">
        <v>-1.8510287079346181E-3</v>
      </c>
      <c r="AB17" s="125">
        <v>-7.7450185918165727E-4</v>
      </c>
      <c r="AC17" s="125">
        <v>-1.6064419408486459E-3</v>
      </c>
      <c r="AD17" s="125">
        <v>-1.7335824762601099E-3</v>
      </c>
      <c r="AE17" s="125">
        <v>-5.0697016752042591E-3</v>
      </c>
      <c r="AF17" s="125">
        <v>-8.6629967203981657E-3</v>
      </c>
      <c r="AG17" s="125">
        <v>-1.5500417857739987E-2</v>
      </c>
      <c r="AH17" s="125">
        <v>-1.1349259721087817E-2</v>
      </c>
      <c r="AI17" s="125">
        <v>-9.0950118679035234E-3</v>
      </c>
      <c r="AJ17" s="125">
        <v>-1.3696599217176093E-2</v>
      </c>
      <c r="AK17" s="125">
        <v>-1.3468606900987673E-2</v>
      </c>
      <c r="AL17" s="125">
        <v>-1.9317178422091106E-2</v>
      </c>
      <c r="AM17" s="125">
        <v>-2.1529181306949037E-2</v>
      </c>
      <c r="AN17" s="125">
        <v>-2.2947830922633142E-2</v>
      </c>
      <c r="AO17" s="125">
        <v>-2.3260200761964594E-2</v>
      </c>
      <c r="AP17" s="125">
        <v>-2.28267940614078E-2</v>
      </c>
      <c r="AQ17" s="125">
        <v>-2.308271661457684E-2</v>
      </c>
      <c r="AR17" s="125">
        <v>-2.581365425240327E-2</v>
      </c>
      <c r="AS17" s="125">
        <v>-2.6809543084695332E-2</v>
      </c>
      <c r="AT17" s="125">
        <v>-3.292519452544608E-2</v>
      </c>
      <c r="AU17" s="125">
        <v>-3.8362656792003617E-2</v>
      </c>
      <c r="AV17" s="125">
        <v>-4.7361435288284577E-2</v>
      </c>
      <c r="AW17" s="125">
        <v>-4.443512550411375E-2</v>
      </c>
      <c r="AX17" s="125">
        <v>-4.4636980552682753E-2</v>
      </c>
      <c r="AY17" s="125">
        <v>-4.920056690614364E-2</v>
      </c>
      <c r="AZ17" s="125">
        <v>-5.6299469798355394E-2</v>
      </c>
      <c r="BA17" s="125">
        <v>-5.7660502224034453E-2</v>
      </c>
      <c r="BB17" s="125">
        <v>-5.5146176680245226E-2</v>
      </c>
      <c r="BC17" s="125">
        <v>-5.9216269625987659E-2</v>
      </c>
      <c r="BD17" s="125">
        <v>-7.1633811110297776E-2</v>
      </c>
      <c r="BE17" s="125">
        <v>-7.0361152378475733E-2</v>
      </c>
      <c r="BF17" s="125">
        <v>-7.5101794841043443E-2</v>
      </c>
      <c r="BG17" s="125">
        <v>-7.0389696915943684E-2</v>
      </c>
      <c r="BH17" s="125">
        <v>-7.2305491971888514E-2</v>
      </c>
      <c r="BI17" s="125">
        <v>-7.7801478638091962E-2</v>
      </c>
      <c r="BJ17" s="125">
        <v>-8.0641606903854385E-2</v>
      </c>
      <c r="BK17" s="125">
        <v>-8.4341028976513702E-2</v>
      </c>
      <c r="BL17" s="125">
        <v>-9.5584228703794683E-2</v>
      </c>
      <c r="BM17" s="125">
        <v>-0.10282513647603754</v>
      </c>
      <c r="BN17" s="125">
        <v>-0.11049648589795827</v>
      </c>
      <c r="BO17" s="125">
        <v>-0.1132612399469087</v>
      </c>
      <c r="BP17" s="125">
        <v>-0.12597548100198375</v>
      </c>
      <c r="BQ17" s="125">
        <v>-0.13959785378308756</v>
      </c>
      <c r="BR17" s="125">
        <v>-0.15232434638330564</v>
      </c>
      <c r="BS17" s="125">
        <v>-0.17440241608588977</v>
      </c>
      <c r="BT17" s="125">
        <v>-0.19592147606673763</v>
      </c>
      <c r="BU17" s="125">
        <v>-0.2107690288373768</v>
      </c>
      <c r="BV17" s="125">
        <v>-0.22358276286444165</v>
      </c>
      <c r="BW17" s="125">
        <v>-0.22659649037373536</v>
      </c>
      <c r="BX17" s="125">
        <v>-0.2298455342412114</v>
      </c>
      <c r="BY17" s="125">
        <v>-0.2257505246836323</v>
      </c>
      <c r="BZ17" s="125">
        <v>-0.22844493974180696</v>
      </c>
      <c r="CA17" s="125">
        <v>-0.21252151663429911</v>
      </c>
      <c r="CB17" s="125">
        <v>-0.18916297739387333</v>
      </c>
      <c r="CC17" s="125">
        <v>-0.17074718878326409</v>
      </c>
      <c r="CD17" s="125">
        <v>-0.16449186357505916</v>
      </c>
      <c r="CE17" s="125">
        <v>-0.15971235506210732</v>
      </c>
      <c r="CF17" s="125">
        <v>-0.16554118139820212</v>
      </c>
      <c r="CG17" s="125">
        <v>-0.17227390554678232</v>
      </c>
      <c r="CH17" s="125">
        <v>-0.16431255033851389</v>
      </c>
      <c r="CI17" s="125">
        <v>-0.17381888096802348</v>
      </c>
      <c r="CJ17" s="125">
        <v>-0.16414742003045368</v>
      </c>
      <c r="CK17" s="125">
        <v>-0.15894822183903556</v>
      </c>
      <c r="CP17" s="118" t="s">
        <v>101</v>
      </c>
      <c r="CQ17" s="123">
        <f t="shared" si="1"/>
        <v>-5.1991981914181196E-3</v>
      </c>
    </row>
    <row r="18" spans="2:95" ht="12.75" x14ac:dyDescent="0.2">
      <c r="B18" s="126" t="s">
        <v>102</v>
      </c>
      <c r="C18" s="125">
        <v>0</v>
      </c>
      <c r="D18" s="125">
        <v>-1.3434750536344766E-2</v>
      </c>
      <c r="E18" s="125">
        <v>-1.4308137922063886E-2</v>
      </c>
      <c r="F18" s="125">
        <v>-1.3480947013859792E-2</v>
      </c>
      <c r="G18" s="125">
        <v>-1.1500024884404273E-2</v>
      </c>
      <c r="H18" s="125">
        <v>-1.1851691423082454E-2</v>
      </c>
      <c r="I18" s="125">
        <v>-1.0639101549423017E-2</v>
      </c>
      <c r="J18" s="125">
        <v>-9.2272905245691563E-3</v>
      </c>
      <c r="K18" s="125">
        <v>-9.5511683268891777E-3</v>
      </c>
      <c r="L18" s="125">
        <v>-8.0856010929729397E-3</v>
      </c>
      <c r="M18" s="125">
        <v>-8.8675954809940838E-3</v>
      </c>
      <c r="N18" s="125">
        <v>-8.3652046699786223E-3</v>
      </c>
      <c r="O18" s="125">
        <v>-9.016914800843533E-3</v>
      </c>
      <c r="P18" s="125">
        <v>-5.780246937580215E-3</v>
      </c>
      <c r="Q18" s="125">
        <v>-6.2042631317946705E-3</v>
      </c>
      <c r="R18" s="125">
        <v>-5.5096349024561708E-3</v>
      </c>
      <c r="S18" s="125">
        <v>-4.701810116375567E-3</v>
      </c>
      <c r="T18" s="125">
        <v>-3.8920868071539573E-3</v>
      </c>
      <c r="U18" s="125">
        <v>-2.9321895861034895E-3</v>
      </c>
      <c r="V18" s="125">
        <v>-2.2815138399677856E-3</v>
      </c>
      <c r="W18" s="125">
        <v>-3.2352191956843538E-3</v>
      </c>
      <c r="X18" s="125">
        <v>-4.8815649544748279E-3</v>
      </c>
      <c r="Y18" s="125">
        <v>-4.7010421497577504E-3</v>
      </c>
      <c r="Z18" s="125">
        <v>-4.932356614376571E-3</v>
      </c>
      <c r="AA18" s="125">
        <v>-3.0782406389402747E-3</v>
      </c>
      <c r="AB18" s="125">
        <v>-4.4395873180758869E-3</v>
      </c>
      <c r="AC18" s="125">
        <v>-3.4171529002204365E-3</v>
      </c>
      <c r="AD18" s="125">
        <v>-6.1449041196257664E-3</v>
      </c>
      <c r="AE18" s="125">
        <v>-1.4142135843879076E-2</v>
      </c>
      <c r="AF18" s="125">
        <v>-8.6929792241791023E-3</v>
      </c>
      <c r="AG18" s="125">
        <v>-1.8430903962793729E-2</v>
      </c>
      <c r="AH18" s="125">
        <v>-1.7191877825571161E-2</v>
      </c>
      <c r="AI18" s="125">
        <v>-2.0666630467979768E-2</v>
      </c>
      <c r="AJ18" s="125">
        <v>-2.1494944046552975E-2</v>
      </c>
      <c r="AK18" s="125">
        <v>-3.2119748749322011E-2</v>
      </c>
      <c r="AL18" s="125">
        <v>-4.0825856243874366E-2</v>
      </c>
      <c r="AM18" s="125">
        <v>-4.288830419467602E-2</v>
      </c>
      <c r="AN18" s="125">
        <v>-4.7860612509187661E-2</v>
      </c>
      <c r="AO18" s="125">
        <v>-5.2790264439037747E-2</v>
      </c>
      <c r="AP18" s="125">
        <v>-5.678701949367277E-2</v>
      </c>
      <c r="AQ18" s="125">
        <v>-6.4841071467712078E-2</v>
      </c>
      <c r="AR18" s="125">
        <v>-7.5800513214515808E-2</v>
      </c>
      <c r="AS18" s="125">
        <v>-8.3779882992739099E-2</v>
      </c>
      <c r="AT18" s="125">
        <v>-9.1544130225542211E-2</v>
      </c>
      <c r="AU18" s="125">
        <v>-9.3400685741555828E-2</v>
      </c>
      <c r="AV18" s="125">
        <v>-0.10483659598933283</v>
      </c>
      <c r="AW18" s="125">
        <v>-0.11872028253933252</v>
      </c>
      <c r="AX18" s="125">
        <v>-0.12534675898052997</v>
      </c>
      <c r="AY18" s="125">
        <v>-0.1363730138568322</v>
      </c>
      <c r="AZ18" s="125">
        <v>-0.14533478818787782</v>
      </c>
      <c r="BA18" s="125">
        <v>-0.15705188132993508</v>
      </c>
      <c r="BB18" s="125">
        <v>-0.16567189041946448</v>
      </c>
      <c r="BC18" s="125">
        <v>-0.16437874587512327</v>
      </c>
      <c r="BD18" s="125">
        <v>-0.17271694112016514</v>
      </c>
      <c r="BE18" s="125">
        <v>-0.18332880823415573</v>
      </c>
      <c r="BF18" s="125">
        <v>-0.18637805820277376</v>
      </c>
      <c r="BG18" s="125">
        <v>-0.19204548133238844</v>
      </c>
      <c r="BH18" s="125">
        <v>-0.19450235173043892</v>
      </c>
      <c r="BI18" s="125">
        <v>-0.20393426786412303</v>
      </c>
      <c r="BJ18" s="125">
        <v>-0.21223098405683163</v>
      </c>
      <c r="BK18" s="125">
        <v>-0.21819494201589548</v>
      </c>
      <c r="BL18" s="125">
        <v>-0.23182237837033928</v>
      </c>
      <c r="BM18" s="125">
        <v>-0.24499623080758165</v>
      </c>
      <c r="BN18" s="125">
        <v>-0.25715879806881592</v>
      </c>
      <c r="BO18" s="125">
        <v>-0.27025692950028302</v>
      </c>
      <c r="BP18" s="125">
        <v>-0.27856542936451917</v>
      </c>
      <c r="BQ18" s="125">
        <v>-0.29608616321187248</v>
      </c>
      <c r="BR18" s="125">
        <v>-0.30721724378882004</v>
      </c>
      <c r="BS18" s="125">
        <v>-0.32776046673060782</v>
      </c>
      <c r="BT18" s="125">
        <v>-0.3468375837060832</v>
      </c>
      <c r="BU18" s="125">
        <v>-0.35975696792973727</v>
      </c>
      <c r="BV18" s="125">
        <v>-0.3670974003656084</v>
      </c>
      <c r="BW18" s="125">
        <v>-0.37698741738622471</v>
      </c>
      <c r="BX18" s="125">
        <v>-0.37591667632724635</v>
      </c>
      <c r="BY18" s="125">
        <v>-0.35868217346331455</v>
      </c>
      <c r="BZ18" s="125">
        <v>-0.33478863811326814</v>
      </c>
      <c r="CA18" s="125">
        <v>-0.30974315241762296</v>
      </c>
      <c r="CB18" s="125">
        <v>-0.28516911561934355</v>
      </c>
      <c r="CC18" s="125">
        <v>-0.27045462415540922</v>
      </c>
      <c r="CD18" s="125">
        <v>-0.25668694736546205</v>
      </c>
      <c r="CE18" s="125">
        <v>-0.2449029629387299</v>
      </c>
      <c r="CF18" s="125">
        <v>-0.23835066794414159</v>
      </c>
      <c r="CG18" s="125">
        <v>-0.23689278481322734</v>
      </c>
      <c r="CH18" s="125">
        <v>-0.23596307842036518</v>
      </c>
      <c r="CI18" s="125">
        <v>-0.23374860636398082</v>
      </c>
      <c r="CJ18" s="125">
        <v>-0.23215457812541526</v>
      </c>
      <c r="CK18" s="125">
        <v>-0.22935372474538604</v>
      </c>
      <c r="CP18" s="126" t="s">
        <v>102</v>
      </c>
      <c r="CQ18" s="123">
        <f t="shared" si="1"/>
        <v>-2.8008533800292224E-3</v>
      </c>
    </row>
    <row r="19" spans="2:95" ht="12.75" x14ac:dyDescent="0.2">
      <c r="B19" s="127" t="s">
        <v>103</v>
      </c>
      <c r="C19" s="128">
        <v>4.9800000000000004</v>
      </c>
      <c r="D19" s="128">
        <v>5.09</v>
      </c>
      <c r="E19" s="128">
        <v>4.97</v>
      </c>
      <c r="F19" s="128">
        <v>4.67</v>
      </c>
      <c r="G19" s="128">
        <v>4.5199999999999996</v>
      </c>
      <c r="H19" s="128">
        <v>4.26</v>
      </c>
      <c r="I19" s="128">
        <v>4.16</v>
      </c>
      <c r="J19" s="128">
        <v>4.32</v>
      </c>
      <c r="K19" s="128">
        <v>4.3899999999999997</v>
      </c>
      <c r="L19" s="128">
        <v>4.63</v>
      </c>
      <c r="M19" s="128">
        <v>4.6900000000000004</v>
      </c>
      <c r="N19" s="128">
        <v>4.5599999999999996</v>
      </c>
      <c r="O19" s="128">
        <v>4.76</v>
      </c>
      <c r="P19" s="128">
        <v>5.03</v>
      </c>
      <c r="Q19" s="128">
        <v>5.08</v>
      </c>
      <c r="R19" s="128">
        <v>5.01</v>
      </c>
      <c r="S19" s="128">
        <v>4.88</v>
      </c>
      <c r="T19" s="128">
        <v>5.09</v>
      </c>
      <c r="U19" s="128">
        <v>5.21</v>
      </c>
      <c r="V19" s="128">
        <v>4.7300000000000004</v>
      </c>
      <c r="W19" s="128">
        <v>4.49</v>
      </c>
      <c r="X19" s="128">
        <v>4.53</v>
      </c>
      <c r="Y19" s="128">
        <v>4.45</v>
      </c>
      <c r="Z19" s="128">
        <v>4.38</v>
      </c>
      <c r="AA19" s="128">
        <v>4.3</v>
      </c>
      <c r="AB19" s="128">
        <v>3.88</v>
      </c>
      <c r="AC19" s="128">
        <v>3.62</v>
      </c>
      <c r="AD19" s="128">
        <v>3.79</v>
      </c>
      <c r="AE19" s="128">
        <v>4.26</v>
      </c>
      <c r="AF19" s="128">
        <v>4.3099999999999996</v>
      </c>
      <c r="AG19" s="128">
        <v>3.78</v>
      </c>
      <c r="AH19" s="128">
        <v>3.49</v>
      </c>
      <c r="AI19" s="129">
        <v>3.42</v>
      </c>
      <c r="AJ19" s="129">
        <v>3.12</v>
      </c>
      <c r="AK19" s="129">
        <v>2.98</v>
      </c>
      <c r="AL19" s="129">
        <v>2.9</v>
      </c>
      <c r="AM19" s="129">
        <v>2.94</v>
      </c>
      <c r="AN19" s="129">
        <v>2.75</v>
      </c>
      <c r="AO19" s="129">
        <v>3.03</v>
      </c>
      <c r="AP19" s="129">
        <v>3.02</v>
      </c>
      <c r="AQ19" s="129">
        <v>2.9</v>
      </c>
      <c r="AR19" s="129">
        <v>2.73</v>
      </c>
      <c r="AS19" s="129">
        <v>2.39</v>
      </c>
      <c r="AT19" s="129">
        <v>2.19</v>
      </c>
      <c r="AU19" s="129">
        <v>1.88</v>
      </c>
      <c r="AV19" s="129">
        <v>1.92</v>
      </c>
      <c r="AW19" s="129">
        <v>2.12</v>
      </c>
      <c r="AX19" s="129">
        <v>2.0099999999999998</v>
      </c>
      <c r="AY19" s="129">
        <v>1.86</v>
      </c>
      <c r="AZ19" s="129">
        <v>1.79</v>
      </c>
      <c r="BA19" s="129">
        <v>1.66</v>
      </c>
      <c r="BB19" s="129">
        <v>1.73</v>
      </c>
      <c r="BC19" s="129">
        <v>1.89</v>
      </c>
      <c r="BD19" s="129">
        <v>1.89</v>
      </c>
      <c r="BE19" s="129">
        <v>1.96</v>
      </c>
      <c r="BF19" s="129">
        <v>1.86</v>
      </c>
      <c r="BG19" s="129">
        <v>1.98</v>
      </c>
      <c r="BH19" s="129">
        <v>1.97</v>
      </c>
      <c r="BI19" s="129">
        <v>1.94</v>
      </c>
      <c r="BJ19" s="129">
        <v>1.94</v>
      </c>
      <c r="BK19" s="129">
        <v>1.79</v>
      </c>
      <c r="BL19" s="129">
        <v>1.61</v>
      </c>
      <c r="BM19" s="129">
        <v>1.24</v>
      </c>
      <c r="BN19" s="129">
        <v>1.26</v>
      </c>
      <c r="BO19" s="129">
        <v>1.18</v>
      </c>
      <c r="BP19" s="129">
        <v>1.28</v>
      </c>
      <c r="BQ19" s="129">
        <v>1.17</v>
      </c>
      <c r="BR19" s="129">
        <v>1.1100000000000001</v>
      </c>
      <c r="BS19" s="129">
        <v>1.17</v>
      </c>
      <c r="BT19" s="129">
        <v>1.33</v>
      </c>
      <c r="BU19" s="129">
        <v>1.27</v>
      </c>
      <c r="BV19" s="129">
        <v>1.34</v>
      </c>
      <c r="BW19" s="129">
        <v>1.71</v>
      </c>
      <c r="BX19" s="129">
        <v>2.77</v>
      </c>
      <c r="BY19" s="129">
        <v>3.18</v>
      </c>
      <c r="BZ19" s="129">
        <v>3.55</v>
      </c>
      <c r="CA19" s="129">
        <v>3.8</v>
      </c>
      <c r="CB19" s="129">
        <v>3.84</v>
      </c>
      <c r="CC19" s="129">
        <v>3.85</v>
      </c>
      <c r="CD19" s="129">
        <v>3.65</v>
      </c>
      <c r="CE19" s="129">
        <v>3.61</v>
      </c>
      <c r="CF19" s="129">
        <v>3.68</v>
      </c>
      <c r="CG19" s="129">
        <v>3.5</v>
      </c>
      <c r="CH19" s="129">
        <v>3.34</v>
      </c>
      <c r="CI19" s="129">
        <v>3.54</v>
      </c>
      <c r="CJ19" s="129">
        <v>3.68</v>
      </c>
      <c r="CK19" s="129">
        <v>3.79</v>
      </c>
      <c r="CP19" s="127" t="s">
        <v>104</v>
      </c>
      <c r="CQ19" s="142">
        <f>CK19-CJ19</f>
        <v>0.10999999999999988</v>
      </c>
    </row>
    <row r="21" spans="2:95" ht="15" x14ac:dyDescent="0.25">
      <c r="B21" s="130"/>
      <c r="C21" s="130"/>
    </row>
    <row r="22" spans="2:95" ht="15" x14ac:dyDescent="0.25">
      <c r="B22" s="130"/>
      <c r="C22" s="130"/>
    </row>
  </sheetData>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3"/>
  <dimension ref="A1:CN66"/>
  <sheetViews>
    <sheetView zoomScale="80" zoomScaleNormal="80" workbookViewId="0">
      <pane xSplit="4" ySplit="2" topLeftCell="E3" activePane="bottomRight" state="frozen"/>
      <selection pane="topRight" activeCell="E1" sqref="E1"/>
      <selection pane="bottomLeft" activeCell="A3" sqref="A3"/>
      <selection pane="bottomRight" activeCell="T42" sqref="T42"/>
    </sheetView>
  </sheetViews>
  <sheetFormatPr baseColWidth="10" defaultColWidth="5.625" defaultRowHeight="12" customHeight="1" x14ac:dyDescent="0.2"/>
  <cols>
    <col min="1" max="1" width="5.625" style="1" customWidth="1"/>
    <col min="2" max="2" width="23.375" style="1" customWidth="1"/>
    <col min="3" max="3" width="18.375" style="1" customWidth="1"/>
    <col min="4" max="4" width="8.625" style="1" customWidth="1"/>
    <col min="5" max="13" width="6.75" style="1" customWidth="1"/>
    <col min="14" max="16" width="6.875" style="1" customWidth="1"/>
    <col min="17" max="43" width="6.625" style="1" customWidth="1"/>
    <col min="44" max="44" width="6.625" style="1" bestFit="1" customWidth="1"/>
    <col min="45" max="81" width="6.625" style="1" customWidth="1"/>
    <col min="82" max="85" width="5.625" style="1"/>
    <col min="86" max="86" width="6.125" style="1" bestFit="1" customWidth="1"/>
    <col min="87" max="87" width="6.125" style="1" customWidth="1"/>
    <col min="88" max="88" width="6.25" style="1" customWidth="1"/>
    <col min="89" max="89" width="6.625" style="1" customWidth="1"/>
    <col min="90" max="90" width="6.25" style="1" customWidth="1"/>
    <col min="91" max="91" width="6" style="1" customWidth="1"/>
    <col min="92" max="93" width="6.125" style="1" bestFit="1" customWidth="1"/>
    <col min="94" max="94" width="7.5" style="1" bestFit="1" customWidth="1"/>
    <col min="95" max="95" width="6.125" style="1" bestFit="1" customWidth="1"/>
    <col min="96" max="16384" width="5.625" style="1"/>
  </cols>
  <sheetData>
    <row r="1" spans="2:92" ht="12" customHeight="1" x14ac:dyDescent="0.2">
      <c r="E1" s="2">
        <v>2005</v>
      </c>
      <c r="F1" s="3"/>
      <c r="G1" s="3"/>
      <c r="H1" s="3"/>
      <c r="I1" s="2">
        <v>2006</v>
      </c>
      <c r="J1" s="3"/>
      <c r="K1" s="3"/>
      <c r="L1" s="3"/>
      <c r="M1" s="2">
        <v>2007</v>
      </c>
      <c r="N1" s="3"/>
      <c r="O1" s="3"/>
      <c r="P1" s="3"/>
      <c r="Q1" s="2">
        <v>2008</v>
      </c>
      <c r="R1" s="3"/>
      <c r="S1" s="3"/>
      <c r="T1" s="3"/>
      <c r="U1" s="2">
        <v>2009</v>
      </c>
      <c r="V1" s="3"/>
      <c r="W1" s="3"/>
      <c r="X1" s="3"/>
      <c r="Y1" s="3">
        <v>2010</v>
      </c>
      <c r="Z1" s="3"/>
      <c r="AA1" s="3"/>
      <c r="AB1" s="3"/>
      <c r="AC1" s="3">
        <v>2011</v>
      </c>
      <c r="AD1" s="3"/>
      <c r="AE1" s="3"/>
      <c r="AF1" s="3"/>
      <c r="AG1" s="3">
        <v>2012</v>
      </c>
      <c r="AH1" s="3"/>
      <c r="AI1" s="3"/>
      <c r="AJ1" s="3"/>
      <c r="AK1" s="3">
        <v>2013</v>
      </c>
      <c r="AL1" s="3"/>
      <c r="AM1" s="3"/>
      <c r="AN1" s="3"/>
      <c r="AO1" s="3">
        <v>2014</v>
      </c>
      <c r="AP1" s="3"/>
      <c r="AQ1" s="3"/>
      <c r="AR1" s="3"/>
      <c r="AS1" s="3">
        <v>2015</v>
      </c>
      <c r="AT1" s="4"/>
      <c r="AW1" s="3">
        <v>2016</v>
      </c>
      <c r="AX1" s="4"/>
      <c r="BA1" s="3">
        <v>2017</v>
      </c>
      <c r="BE1" s="3">
        <v>2018</v>
      </c>
      <c r="BI1" s="3">
        <v>2019</v>
      </c>
      <c r="BM1" s="3">
        <v>2020</v>
      </c>
      <c r="BQ1" s="3">
        <f>BM1+1</f>
        <v>2021</v>
      </c>
      <c r="BU1" s="3">
        <f>BQ1+1</f>
        <v>2022</v>
      </c>
      <c r="BV1" s="4"/>
      <c r="BY1" s="3">
        <f>BU1+1</f>
        <v>2023</v>
      </c>
      <c r="BZ1" s="4"/>
      <c r="CC1" s="3">
        <f>BY1+1</f>
        <v>2024</v>
      </c>
      <c r="CG1" s="3">
        <f>CC1+1</f>
        <v>2025</v>
      </c>
    </row>
    <row r="2" spans="2:92" ht="12" customHeight="1" x14ac:dyDescent="0.2">
      <c r="B2" s="5" t="s">
        <v>25</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F2" s="3"/>
      <c r="BG2" s="3"/>
      <c r="BH2" s="3"/>
      <c r="BI2" s="3"/>
      <c r="BJ2" s="3"/>
      <c r="BK2" s="3"/>
      <c r="BL2" s="3"/>
      <c r="BN2" s="3"/>
      <c r="BO2" s="3"/>
      <c r="BP2" s="3"/>
      <c r="BQ2" s="4"/>
      <c r="BR2" s="4"/>
      <c r="BS2" s="4"/>
      <c r="BT2" s="4"/>
      <c r="BU2" s="7"/>
      <c r="CI2" s="1">
        <v>3</v>
      </c>
      <c r="CK2" s="8" t="s">
        <v>51</v>
      </c>
    </row>
    <row r="3" spans="2:92" ht="12" customHeight="1" x14ac:dyDescent="0.2">
      <c r="B3" s="9" t="s">
        <v>18</v>
      </c>
      <c r="C3" s="10"/>
      <c r="E3" s="11">
        <v>0</v>
      </c>
      <c r="F3" s="11">
        <v>-7.7929151013552628E-3</v>
      </c>
      <c r="G3" s="11">
        <v>-9.0365512666220498E-4</v>
      </c>
      <c r="H3" s="11">
        <v>-1.4274344136786236E-2</v>
      </c>
      <c r="I3" s="11">
        <v>-1.2688192685566474E-2</v>
      </c>
      <c r="J3" s="11">
        <v>-1.9128943132116532E-2</v>
      </c>
      <c r="K3" s="11">
        <v>-3.1734289443025733E-2</v>
      </c>
      <c r="L3" s="11">
        <v>-2.8121341017101623E-2</v>
      </c>
      <c r="M3" s="11">
        <v>-5.8135503540839947E-2</v>
      </c>
      <c r="N3" s="11">
        <v>-7.4831752102327995E-2</v>
      </c>
      <c r="O3" s="11">
        <v>-7.7499452393562651E-2</v>
      </c>
      <c r="P3" s="11">
        <v>-9.1577771191637583E-2</v>
      </c>
      <c r="Q3" s="11">
        <v>-9.8889806327069854E-2</v>
      </c>
      <c r="R3" s="11">
        <v>-0.12473379952337339</v>
      </c>
      <c r="S3" s="11">
        <v>-0.20101446182618804</v>
      </c>
      <c r="T3" s="11">
        <v>-0.22585585974419672</v>
      </c>
      <c r="U3" s="11">
        <v>-0.20434650069036034</v>
      </c>
      <c r="V3" s="11">
        <v>-0.18651869762468393</v>
      </c>
      <c r="W3" s="11">
        <v>-0.18087631347166178</v>
      </c>
      <c r="X3" s="11">
        <v>-0.24415464092275446</v>
      </c>
      <c r="Y3" s="11">
        <v>-0.27477605613843825</v>
      </c>
      <c r="Z3" s="11">
        <v>-0.27388799838978628</v>
      </c>
      <c r="AA3" s="11">
        <v>-0.28407049973058601</v>
      </c>
      <c r="AB3" s="11">
        <v>-0.24321636849983844</v>
      </c>
      <c r="AC3" s="11">
        <v>-0.21485970824699474</v>
      </c>
      <c r="AD3" s="11">
        <v>-0.20660798987053497</v>
      </c>
      <c r="AE3" s="11">
        <v>-0.17239813266204865</v>
      </c>
      <c r="AF3" s="11">
        <v>-0.18828342207205079</v>
      </c>
      <c r="AG3" s="11">
        <v>-0.18556945217201196</v>
      </c>
      <c r="AH3" s="11">
        <v>-0.15779713187993291</v>
      </c>
      <c r="AI3" s="11">
        <v>-0.13403380800918308</v>
      </c>
      <c r="AJ3" s="11">
        <v>-0.1054904233666593</v>
      </c>
      <c r="AK3" s="11">
        <v>-8.2276169003887165E-2</v>
      </c>
      <c r="AL3" s="11">
        <v>-8.8745214191450733E-2</v>
      </c>
      <c r="AM3" s="11">
        <v>-7.9792972370120091E-2</v>
      </c>
      <c r="AN3" s="11">
        <v>-5.3857615637967766E-2</v>
      </c>
      <c r="AO3" s="11">
        <v>-3.8296239615856174E-2</v>
      </c>
      <c r="AP3" s="11">
        <v>1.2145262848999824E-2</v>
      </c>
      <c r="AQ3" s="11">
        <v>5.9663210545478712E-2</v>
      </c>
      <c r="AR3" s="11">
        <v>9.0328361122618273E-2</v>
      </c>
      <c r="AS3" s="11">
        <v>0.12296674983874871</v>
      </c>
      <c r="AT3" s="11">
        <v>0.15775282174072799</v>
      </c>
      <c r="AU3" s="11">
        <v>0.19186807575696138</v>
      </c>
      <c r="AV3" s="11">
        <v>0.19882440184447225</v>
      </c>
      <c r="AW3" s="11">
        <v>0.22607500682417947</v>
      </c>
      <c r="AX3" s="11">
        <v>0.23862794385487343</v>
      </c>
      <c r="AY3" s="11">
        <v>0.28114279088665844</v>
      </c>
      <c r="AZ3" s="11">
        <v>0.2714561921120428</v>
      </c>
      <c r="BA3" s="11">
        <v>0.28813765320962165</v>
      </c>
      <c r="BB3" s="11">
        <v>0.34410783833821929</v>
      </c>
      <c r="BC3" s="11">
        <v>0.37030495408257319</v>
      </c>
      <c r="BD3" s="11">
        <v>0.37974664528354102</v>
      </c>
      <c r="BE3" s="11">
        <v>0.40705768030568978</v>
      </c>
      <c r="BF3" s="11">
        <v>0.43769380460649882</v>
      </c>
      <c r="BG3" s="11">
        <v>0.47617436499599325</v>
      </c>
      <c r="BH3" s="11">
        <v>0.47117494813414601</v>
      </c>
      <c r="BI3" s="11">
        <v>0.50220356725882009</v>
      </c>
      <c r="BJ3" s="12">
        <v>0.53257500640615929</v>
      </c>
      <c r="BK3" s="12">
        <v>0.56377349848195968</v>
      </c>
      <c r="BL3" s="12">
        <v>0.57460502840656136</v>
      </c>
      <c r="BM3" s="12">
        <v>0.58459625938821069</v>
      </c>
      <c r="BN3" s="12">
        <v>0.61905384580656786</v>
      </c>
      <c r="BO3" s="12">
        <v>0.65200561902727538</v>
      </c>
      <c r="BP3" s="13">
        <v>0.66720180216860514</v>
      </c>
      <c r="BQ3" s="11">
        <v>0.74319191431923948</v>
      </c>
      <c r="BR3" s="11">
        <v>0.78209663456132339</v>
      </c>
      <c r="BS3" s="11">
        <v>0.79647321075866906</v>
      </c>
      <c r="BT3" s="11">
        <v>0.80048293871531528</v>
      </c>
      <c r="BU3" s="14">
        <v>0.81370810444986663</v>
      </c>
      <c r="BV3" s="14">
        <v>0.81638899850306978</v>
      </c>
      <c r="BW3" s="14">
        <v>0.81107982868696937</v>
      </c>
      <c r="BX3" s="12">
        <v>0.85356734704236314</v>
      </c>
      <c r="BY3" s="12">
        <v>0.75476156337875677</v>
      </c>
      <c r="BZ3" s="12">
        <v>0.73500245482351401</v>
      </c>
      <c r="CA3" s="12">
        <v>0.70891663695239882</v>
      </c>
      <c r="CB3" s="12">
        <v>0.69805323298898225</v>
      </c>
      <c r="CC3" s="12">
        <v>0.69453763101275001</v>
      </c>
      <c r="CD3" s="12">
        <v>0.69535658480020102</v>
      </c>
      <c r="CE3" s="12">
        <v>0.69056967894796029</v>
      </c>
      <c r="CF3" s="12">
        <v>0.67085056969880397</v>
      </c>
      <c r="CG3" s="12">
        <v>0.67256688218393812</v>
      </c>
      <c r="CH3" s="12">
        <v>0.66070077843718134</v>
      </c>
      <c r="CI3" s="12">
        <v>0.64145243829081577</v>
      </c>
      <c r="CJ3" s="12"/>
      <c r="CL3" s="12">
        <f>(CI3-CH3)*100</f>
        <v>-1.9248340146365561</v>
      </c>
    </row>
    <row r="4" spans="2:92" ht="12" customHeight="1" x14ac:dyDescent="0.2">
      <c r="B4" s="15" t="s">
        <v>19</v>
      </c>
      <c r="C4" s="10"/>
      <c r="E4" s="11">
        <v>0</v>
      </c>
      <c r="F4" s="11">
        <v>-8.7644985074589437E-3</v>
      </c>
      <c r="G4" s="11">
        <v>-7.74335358362431E-3</v>
      </c>
      <c r="H4" s="11">
        <v>-2.5303440849517331E-2</v>
      </c>
      <c r="I4" s="11">
        <v>-3.1139551230254293E-2</v>
      </c>
      <c r="J4" s="11">
        <v>-4.6387960767969957E-2</v>
      </c>
      <c r="K4" s="11">
        <v>-7.4126055657715045E-2</v>
      </c>
      <c r="L4" s="11">
        <v>-0.10414716776696545</v>
      </c>
      <c r="M4" s="11">
        <v>-0.1714541908404254</v>
      </c>
      <c r="N4" s="11">
        <v>-0.20475892985161537</v>
      </c>
      <c r="O4" s="11">
        <v>-0.22806512252798541</v>
      </c>
      <c r="P4" s="11">
        <v>-0.31996199987543</v>
      </c>
      <c r="Q4" s="11">
        <v>-0.32557911993375216</v>
      </c>
      <c r="R4" s="11">
        <v>-0.41072708758233428</v>
      </c>
      <c r="S4" s="11">
        <v>-0.47400194024067094</v>
      </c>
      <c r="T4" s="11">
        <v>-0.55691689633392116</v>
      </c>
      <c r="U4" s="11">
        <v>-0.52856593160604604</v>
      </c>
      <c r="V4" s="11">
        <v>-0.49811104518003918</v>
      </c>
      <c r="W4" s="11">
        <v>-0.42641885977471222</v>
      </c>
      <c r="X4" s="11">
        <v>-0.41401714154455949</v>
      </c>
      <c r="Y4" s="11">
        <v>-0.38591129340042279</v>
      </c>
      <c r="Z4" s="11">
        <v>-0.35225682825515447</v>
      </c>
      <c r="AA4" s="11">
        <v>-0.42764862289521616</v>
      </c>
      <c r="AB4" s="11">
        <v>-0.34958586218125437</v>
      </c>
      <c r="AC4" s="11">
        <v>-0.32448145119050059</v>
      </c>
      <c r="AD4" s="11">
        <v>-0.36504558092055567</v>
      </c>
      <c r="AE4" s="11">
        <v>-0.36364584034388014</v>
      </c>
      <c r="AF4" s="11">
        <v>-0.38943023953810441</v>
      </c>
      <c r="AG4" s="11">
        <v>-0.34598098677007927</v>
      </c>
      <c r="AH4" s="11">
        <v>-0.3045299488468704</v>
      </c>
      <c r="AI4" s="11">
        <v>-0.29321142541119599</v>
      </c>
      <c r="AJ4" s="11">
        <v>-0.2652767304049905</v>
      </c>
      <c r="AK4" s="11">
        <v>-0.23444868258849802</v>
      </c>
      <c r="AL4" s="11">
        <v>-0.20937267084380301</v>
      </c>
      <c r="AM4" s="11">
        <v>-0.17969736592943233</v>
      </c>
      <c r="AN4" s="11">
        <v>-0.13429969497067379</v>
      </c>
      <c r="AO4" s="11">
        <v>-8.0507394986015141E-2</v>
      </c>
      <c r="AP4" s="11">
        <v>-1.8174028280737338E-2</v>
      </c>
      <c r="AQ4" s="11">
        <v>3.976181837106732E-2</v>
      </c>
      <c r="AR4" s="11">
        <v>5.3767558415185171E-2</v>
      </c>
      <c r="AS4" s="11">
        <v>8.0660259741019771E-2</v>
      </c>
      <c r="AT4" s="11">
        <v>0.11994101526233483</v>
      </c>
      <c r="AU4" s="11">
        <v>0.17343463982754159</v>
      </c>
      <c r="AV4" s="11">
        <v>0.23270428437244092</v>
      </c>
      <c r="AW4" s="11">
        <v>0.25607396386382741</v>
      </c>
      <c r="AX4" s="11">
        <v>0.28519155147772224</v>
      </c>
      <c r="AY4" s="11">
        <v>0.32113133295349233</v>
      </c>
      <c r="AZ4" s="11">
        <v>0.31732491956246661</v>
      </c>
      <c r="BA4" s="11">
        <v>0.31666530984282859</v>
      </c>
      <c r="BB4" s="11">
        <v>0.36495547144525042</v>
      </c>
      <c r="BC4" s="11">
        <v>0.37320564837229214</v>
      </c>
      <c r="BD4" s="11">
        <v>0.38713666730902435</v>
      </c>
      <c r="BE4" s="11">
        <v>0.41450379541423499</v>
      </c>
      <c r="BF4" s="11">
        <v>0.41959872988748148</v>
      </c>
      <c r="BG4" s="11">
        <v>0.4653230574915696</v>
      </c>
      <c r="BH4" s="11">
        <v>0.49818513925715308</v>
      </c>
      <c r="BI4" s="11">
        <v>0.52087057196447328</v>
      </c>
      <c r="BJ4" s="12">
        <v>0.56086695190970426</v>
      </c>
      <c r="BK4" s="12">
        <v>0.59378734749056217</v>
      </c>
      <c r="BL4" s="12">
        <v>0.63354686675063299</v>
      </c>
      <c r="BM4" s="12">
        <v>0.65310584814413675</v>
      </c>
      <c r="BN4" s="12">
        <v>0.69346454708140404</v>
      </c>
      <c r="BO4" s="12">
        <v>0.7212013095318216</v>
      </c>
      <c r="BP4" s="13">
        <v>0.72923604930798847</v>
      </c>
      <c r="BQ4" s="11">
        <v>0.78031555507436789</v>
      </c>
      <c r="BR4" s="11">
        <v>0.81686637754997538</v>
      </c>
      <c r="BS4" s="11">
        <v>0.84025667066154619</v>
      </c>
      <c r="BT4" s="11">
        <v>0.86103078446921255</v>
      </c>
      <c r="BU4" s="14">
        <v>0.86575153862778187</v>
      </c>
      <c r="BV4" s="14">
        <v>0.86706717876925665</v>
      </c>
      <c r="BW4" s="14">
        <v>0.85792243865449336</v>
      </c>
      <c r="BX4" s="12">
        <v>0.84487472248685225</v>
      </c>
      <c r="BY4" s="12">
        <v>0.8152304555709341</v>
      </c>
      <c r="BZ4" s="12">
        <v>0.79417814933269348</v>
      </c>
      <c r="CA4" s="12">
        <v>0.77140741438215155</v>
      </c>
      <c r="CB4" s="12">
        <v>0.74616688556990152</v>
      </c>
      <c r="CC4" s="12">
        <v>0.7665090277728428</v>
      </c>
      <c r="CD4" s="12">
        <v>0.76340501891750334</v>
      </c>
      <c r="CE4" s="12">
        <v>0.76314545451125293</v>
      </c>
      <c r="CF4" s="12">
        <v>0.75391055266866169</v>
      </c>
      <c r="CG4" s="12">
        <v>0.76382348324512406</v>
      </c>
      <c r="CH4" s="12">
        <v>0.84314802462572813</v>
      </c>
      <c r="CI4" s="12">
        <v>0.75421860741592883</v>
      </c>
      <c r="CJ4" s="12"/>
      <c r="CL4" s="12">
        <f t="shared" ref="CL4:CL6" si="0">(CI4-CH4)*100</f>
        <v>-8.8929417209799304</v>
      </c>
    </row>
    <row r="5" spans="2:92" ht="12" customHeight="1" x14ac:dyDescent="0.2">
      <c r="B5" s="16" t="s">
        <v>49</v>
      </c>
      <c r="C5" s="10"/>
      <c r="E5" s="11">
        <v>0</v>
      </c>
      <c r="F5" s="11">
        <v>0</v>
      </c>
      <c r="G5" s="11">
        <v>0</v>
      </c>
      <c r="H5" s="11">
        <v>0</v>
      </c>
      <c r="I5" s="11">
        <v>0</v>
      </c>
      <c r="J5" s="11">
        <v>0</v>
      </c>
      <c r="K5" s="11">
        <v>0</v>
      </c>
      <c r="L5" s="11">
        <v>0</v>
      </c>
      <c r="M5" s="11">
        <v>0</v>
      </c>
      <c r="N5" s="11">
        <v>0</v>
      </c>
      <c r="O5" s="11">
        <v>-0.29121038893015677</v>
      </c>
      <c r="P5" s="11">
        <v>-0.29121038893015677</v>
      </c>
      <c r="Q5" s="11">
        <v>-0.29121038893015677</v>
      </c>
      <c r="R5" s="11">
        <v>-0.29121038893015677</v>
      </c>
      <c r="S5" s="11">
        <v>-0.57767666682412089</v>
      </c>
      <c r="T5" s="11">
        <v>-0.57767666682412089</v>
      </c>
      <c r="U5" s="11">
        <v>-0.57767666682412089</v>
      </c>
      <c r="V5" s="11">
        <v>-0.57767666682412089</v>
      </c>
      <c r="W5" s="11">
        <v>-0.76090416093108149</v>
      </c>
      <c r="X5" s="11">
        <v>-0.76090416093108149</v>
      </c>
      <c r="Y5" s="11">
        <v>-0.76090416093108149</v>
      </c>
      <c r="Z5" s="11">
        <v>-0.76090416093108149</v>
      </c>
      <c r="AA5" s="11">
        <v>-0.77931053005376993</v>
      </c>
      <c r="AB5" s="11">
        <v>-0.77931053005376993</v>
      </c>
      <c r="AC5" s="11">
        <v>-0.77931053005376993</v>
      </c>
      <c r="AD5" s="11">
        <v>-0.77931053005376993</v>
      </c>
      <c r="AE5" s="11">
        <v>-0.78092965284678018</v>
      </c>
      <c r="AF5" s="11">
        <v>-0.78092965284678018</v>
      </c>
      <c r="AG5" s="11">
        <v>-0.78092965284678018</v>
      </c>
      <c r="AH5" s="11">
        <v>-0.78092965284678018</v>
      </c>
      <c r="AI5" s="11">
        <v>-0.67576706180720991</v>
      </c>
      <c r="AJ5" s="11">
        <v>-0.67576706180720991</v>
      </c>
      <c r="AK5" s="11">
        <v>-0.67576706180720991</v>
      </c>
      <c r="AL5" s="11">
        <v>-0.67576706180720991</v>
      </c>
      <c r="AM5" s="11">
        <v>-0.53898902968737528</v>
      </c>
      <c r="AN5" s="11">
        <v>-0.53898902968737528</v>
      </c>
      <c r="AO5" s="11">
        <v>-0.53898902968737528</v>
      </c>
      <c r="AP5" s="11">
        <v>-0.53898902968737528</v>
      </c>
      <c r="AQ5" s="11">
        <v>-0.54375921473236888</v>
      </c>
      <c r="AR5" s="11">
        <v>-0.54375921473236888</v>
      </c>
      <c r="AS5" s="11">
        <v>-0.54375921473236888</v>
      </c>
      <c r="AT5" s="11">
        <v>-0.54375921473236888</v>
      </c>
      <c r="AU5" s="11">
        <v>-0.37211283911364673</v>
      </c>
      <c r="AV5" s="11">
        <v>-0.37211283911364673</v>
      </c>
      <c r="AW5" s="11">
        <v>-0.37211283911364673</v>
      </c>
      <c r="AX5" s="11">
        <v>-0.37211283911364673</v>
      </c>
      <c r="AY5" s="11">
        <v>-0.42440523043571499</v>
      </c>
      <c r="AZ5" s="11">
        <v>-0.42440523043571499</v>
      </c>
      <c r="BA5" s="11">
        <v>-0.42440523043571499</v>
      </c>
      <c r="BB5" s="11">
        <v>-0.42440523043571499</v>
      </c>
      <c r="BC5" s="11">
        <v>-0.31453635918634881</v>
      </c>
      <c r="BD5" s="11">
        <v>-0.31453635918634881</v>
      </c>
      <c r="BE5" s="11">
        <v>-0.31453635918634881</v>
      </c>
      <c r="BF5" s="11">
        <v>-0.31453635918634881</v>
      </c>
      <c r="BG5" s="11">
        <v>-0.28601661881032292</v>
      </c>
      <c r="BH5" s="11">
        <v>-0.28601661881032292</v>
      </c>
      <c r="BI5" s="11">
        <v>-0.28601661881032292</v>
      </c>
      <c r="BJ5" s="11">
        <v>-0.28601661881032292</v>
      </c>
      <c r="BK5" s="11">
        <v>-0.2535781221195797</v>
      </c>
      <c r="BL5" s="11">
        <v>-0.2535781221195797</v>
      </c>
      <c r="BM5" s="12">
        <v>-0.2535781221195797</v>
      </c>
      <c r="BN5" s="12">
        <v>-0.2535781221195797</v>
      </c>
      <c r="BO5" s="12">
        <v>-0.19115083150484338</v>
      </c>
      <c r="BP5" s="13">
        <v>-0.19115083150484338</v>
      </c>
      <c r="BQ5" s="11">
        <v>-0.11625682052178116</v>
      </c>
      <c r="BR5" s="11">
        <v>-0.11625682052178116</v>
      </c>
      <c r="BS5" s="11">
        <v>-9.0065452554918449E-2</v>
      </c>
      <c r="BT5" s="11">
        <v>-9.0065452554918449E-2</v>
      </c>
      <c r="BU5" s="14">
        <v>-0.26383889773930508</v>
      </c>
      <c r="BV5" s="14">
        <v>-0.26383889773930508</v>
      </c>
      <c r="BW5" s="14">
        <v>-0.26199916479567803</v>
      </c>
      <c r="BX5" s="14">
        <v>-0.26199916479567803</v>
      </c>
      <c r="BY5" s="12">
        <v>-2.0798594114526661E-3</v>
      </c>
      <c r="BZ5" s="12">
        <v>-2.0798594114526661E-3</v>
      </c>
      <c r="CA5" s="12">
        <v>-4.3069220170811405E-2</v>
      </c>
      <c r="CB5" s="12">
        <v>-4.3069220170811405E-2</v>
      </c>
      <c r="CC5" s="12">
        <v>-1.1290124189615626E-2</v>
      </c>
      <c r="CD5" s="12">
        <v>-1.1290124189615626E-2</v>
      </c>
      <c r="CE5" s="12">
        <v>-3.2532681862814973E-2</v>
      </c>
      <c r="CF5" s="12">
        <v>-3.2532681862814973E-2</v>
      </c>
      <c r="CG5" s="12">
        <v>1.609560581365747E-2</v>
      </c>
      <c r="CH5" s="12">
        <v>1.609560581365747E-2</v>
      </c>
      <c r="CI5" s="12">
        <v>-0.28896468001182163</v>
      </c>
      <c r="CJ5" s="12"/>
      <c r="CK5" s="12"/>
      <c r="CL5" s="12">
        <f t="shared" si="0"/>
        <v>-30.506028582547913</v>
      </c>
      <c r="CM5" s="17"/>
      <c r="CN5" s="17"/>
    </row>
    <row r="6" spans="2:92" ht="12" customHeight="1" x14ac:dyDescent="0.2">
      <c r="B6" s="18" t="s">
        <v>50</v>
      </c>
      <c r="C6" s="10"/>
      <c r="E6" s="11">
        <v>0</v>
      </c>
      <c r="F6" s="11">
        <v>0.06</v>
      </c>
      <c r="G6" s="11">
        <v>0.13</v>
      </c>
      <c r="H6" s="11">
        <v>0.18</v>
      </c>
      <c r="I6" s="11">
        <v>0.2</v>
      </c>
      <c r="J6" s="11">
        <v>0.13</v>
      </c>
      <c r="K6" s="11">
        <v>0.06</v>
      </c>
      <c r="L6" s="11">
        <v>0.06</v>
      </c>
      <c r="M6" s="11">
        <v>7.0000000000000007E-2</v>
      </c>
      <c r="N6" s="11">
        <v>0.08</v>
      </c>
      <c r="O6" s="11">
        <v>0.03</v>
      </c>
      <c r="P6" s="11">
        <v>-0.02</v>
      </c>
      <c r="Q6" s="11">
        <v>-0.04</v>
      </c>
      <c r="R6" s="11">
        <v>0.02</v>
      </c>
      <c r="S6" s="11">
        <v>0</v>
      </c>
      <c r="T6" s="11">
        <v>0</v>
      </c>
      <c r="U6" s="11">
        <v>0.08</v>
      </c>
      <c r="V6" s="11">
        <v>0.15</v>
      </c>
      <c r="W6" s="11">
        <v>0.11</v>
      </c>
      <c r="X6" s="11">
        <v>0.02</v>
      </c>
      <c r="Y6" s="11">
        <v>-0.03</v>
      </c>
      <c r="Z6" s="11">
        <v>-0.01</v>
      </c>
      <c r="AA6" s="11">
        <v>0.04</v>
      </c>
      <c r="AB6" s="11">
        <v>0.04</v>
      </c>
      <c r="AC6" s="11">
        <v>0</v>
      </c>
      <c r="AD6" s="11">
        <v>-0.03</v>
      </c>
      <c r="AE6" s="11">
        <v>-0.04</v>
      </c>
      <c r="AF6" s="11">
        <v>-0.02</v>
      </c>
      <c r="AG6" s="11">
        <v>-0.06</v>
      </c>
      <c r="AH6" s="11">
        <v>-0.04</v>
      </c>
      <c r="AI6" s="11">
        <v>0</v>
      </c>
      <c r="AJ6" s="11">
        <v>-0.04</v>
      </c>
      <c r="AK6" s="11">
        <v>-0.04</v>
      </c>
      <c r="AL6" s="11">
        <v>-0.01</v>
      </c>
      <c r="AM6" s="11">
        <v>0.01</v>
      </c>
      <c r="AN6" s="11">
        <v>-7.0000000000000007E-2</v>
      </c>
      <c r="AO6" s="11">
        <v>-7.0000000000000007E-2</v>
      </c>
      <c r="AP6" s="11">
        <v>-0.06</v>
      </c>
      <c r="AQ6" s="11">
        <v>-0.03</v>
      </c>
      <c r="AR6" s="11">
        <v>-0.03</v>
      </c>
      <c r="AS6" s="11">
        <v>0.03</v>
      </c>
      <c r="AT6" s="11">
        <v>0.09</v>
      </c>
      <c r="AU6" s="11">
        <v>0.08</v>
      </c>
      <c r="AV6" s="11">
        <v>0.01</v>
      </c>
      <c r="AW6" s="11">
        <v>0.02</v>
      </c>
      <c r="AX6" s="11">
        <v>-0.01</v>
      </c>
      <c r="AY6" s="11">
        <v>0.01</v>
      </c>
      <c r="AZ6" s="12">
        <v>0.01</v>
      </c>
      <c r="BA6" s="11">
        <v>0.01</v>
      </c>
      <c r="BB6" s="12">
        <v>-0.02</v>
      </c>
      <c r="BC6" s="12">
        <v>-0.03</v>
      </c>
      <c r="BD6" s="11">
        <v>-7.0000000000000007E-2</v>
      </c>
      <c r="BE6" s="11">
        <v>-0.03</v>
      </c>
      <c r="BF6" s="11">
        <v>0</v>
      </c>
      <c r="BG6" s="11">
        <v>-0.02</v>
      </c>
      <c r="BH6" s="11">
        <v>-0.03</v>
      </c>
      <c r="BI6" s="11">
        <v>-0.01</v>
      </c>
      <c r="BJ6" s="12">
        <v>0.02</v>
      </c>
      <c r="BK6" s="12">
        <v>0.06</v>
      </c>
      <c r="BL6" s="12">
        <v>0.02</v>
      </c>
      <c r="BM6" s="12">
        <v>0.05</v>
      </c>
      <c r="BN6" s="12">
        <v>0.14000000000000001</v>
      </c>
      <c r="BO6" s="12">
        <v>0.12</v>
      </c>
      <c r="BP6" s="13">
        <v>0.09</v>
      </c>
      <c r="BQ6" s="11">
        <v>0.12</v>
      </c>
      <c r="BR6" s="11">
        <v>0.11</v>
      </c>
      <c r="BS6" s="11">
        <v>0.08</v>
      </c>
      <c r="BT6" s="11">
        <v>0.05</v>
      </c>
      <c r="BU6" s="14">
        <v>0.16</v>
      </c>
      <c r="BV6" s="14">
        <v>0.08</v>
      </c>
      <c r="BW6" s="14">
        <v>-0.09</v>
      </c>
      <c r="BX6" s="14">
        <v>-0.21</v>
      </c>
      <c r="BY6" s="12">
        <v>-0.23</v>
      </c>
      <c r="BZ6" s="12">
        <v>-0.23</v>
      </c>
      <c r="CA6" s="12">
        <v>-0.24</v>
      </c>
      <c r="CB6" s="12">
        <v>-0.26</v>
      </c>
      <c r="CC6" s="12">
        <v>-0.22</v>
      </c>
      <c r="CD6" s="12">
        <v>-0.19</v>
      </c>
      <c r="CE6" s="12">
        <v>-0.16</v>
      </c>
      <c r="CF6" s="12">
        <v>-0.17</v>
      </c>
      <c r="CG6" s="12">
        <v>-0.12</v>
      </c>
      <c r="CH6" s="12">
        <v>-0.12</v>
      </c>
      <c r="CI6" s="12">
        <v>-0.13</v>
      </c>
      <c r="CJ6" s="12"/>
      <c r="CK6" s="17"/>
      <c r="CL6" s="12">
        <f t="shared" si="0"/>
        <v>-1.0000000000000009</v>
      </c>
      <c r="CM6" s="17"/>
      <c r="CN6" s="17"/>
    </row>
    <row r="7" spans="2:92" ht="12" customHeight="1" x14ac:dyDescent="0.2">
      <c r="B7" s="19" t="s">
        <v>14</v>
      </c>
      <c r="C7" s="10"/>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1"/>
      <c r="BM7" s="12"/>
      <c r="BN7" s="12"/>
      <c r="BO7" s="12"/>
      <c r="BP7" s="20"/>
      <c r="BQ7" s="11"/>
      <c r="BR7" s="11"/>
      <c r="BS7" s="11"/>
      <c r="BT7" s="11"/>
      <c r="BU7" s="14"/>
      <c r="BV7" s="14"/>
      <c r="BW7" s="14"/>
      <c r="BX7" s="14"/>
      <c r="BY7" s="12"/>
      <c r="BZ7" s="12"/>
      <c r="CE7" s="12"/>
      <c r="CF7" s="12"/>
      <c r="CG7" s="12"/>
      <c r="CJ7" s="12"/>
    </row>
    <row r="8" spans="2:92" ht="12" customHeight="1" x14ac:dyDescent="0.2">
      <c r="B8" s="21" t="s">
        <v>17</v>
      </c>
      <c r="C8" s="22" t="s">
        <v>52</v>
      </c>
      <c r="E8" s="11">
        <v>0</v>
      </c>
      <c r="F8" s="11">
        <v>2.4999999999999988E-3</v>
      </c>
      <c r="G8" s="11">
        <v>0.02</v>
      </c>
      <c r="H8" s="11">
        <v>1.9999999999999997E-2</v>
      </c>
      <c r="I8" s="11">
        <v>2.5000000000000001E-2</v>
      </c>
      <c r="J8" s="11">
        <v>0</v>
      </c>
      <c r="K8" s="11">
        <v>-3.2500000000000001E-2</v>
      </c>
      <c r="L8" s="11">
        <v>-4.2500000000000003E-2</v>
      </c>
      <c r="M8" s="11">
        <v>-6.5000000000000002E-2</v>
      </c>
      <c r="N8" s="11">
        <v>-6.9999999999999993E-2</v>
      </c>
      <c r="O8" s="11">
        <v>-0.1875</v>
      </c>
      <c r="P8" s="11">
        <v>-0.2225</v>
      </c>
      <c r="Q8" s="11">
        <v>-0.22500000000000001</v>
      </c>
      <c r="R8" s="11">
        <v>-0.2475</v>
      </c>
      <c r="S8" s="11">
        <v>-0.33750000000000002</v>
      </c>
      <c r="T8" s="11">
        <v>-0.3725</v>
      </c>
      <c r="U8" s="11">
        <v>-0.34249999999999997</v>
      </c>
      <c r="V8" s="11">
        <v>-0.30500000000000005</v>
      </c>
      <c r="W8" s="11">
        <v>-0.35249999999999998</v>
      </c>
      <c r="X8" s="11">
        <v>-0.38</v>
      </c>
      <c r="Y8" s="11">
        <v>-0.4</v>
      </c>
      <c r="Z8" s="11">
        <v>-0.38500000000000001</v>
      </c>
      <c r="AA8" s="11">
        <v>-0.41</v>
      </c>
      <c r="AB8" s="11">
        <v>-0.3725</v>
      </c>
      <c r="AC8" s="11">
        <v>-0.39</v>
      </c>
      <c r="AD8" s="11">
        <v>-0.40250000000000002</v>
      </c>
      <c r="AE8" s="11">
        <v>-0.39250000000000002</v>
      </c>
      <c r="AF8" s="11">
        <v>-0.39500000000000002</v>
      </c>
      <c r="AG8" s="11">
        <v>-0.40750000000000003</v>
      </c>
      <c r="AH8" s="11">
        <v>-0.39</v>
      </c>
      <c r="AI8" s="11">
        <v>-0.34499999999999997</v>
      </c>
      <c r="AJ8" s="11">
        <v>-0.34250000000000003</v>
      </c>
      <c r="AK8" s="11">
        <v>-0.33</v>
      </c>
      <c r="AL8" s="11">
        <v>-0.32250000000000001</v>
      </c>
      <c r="AM8" s="11">
        <v>-0.27999999999999997</v>
      </c>
      <c r="AN8" s="11">
        <v>-0.28500000000000003</v>
      </c>
      <c r="AO8" s="11">
        <v>-0.26750000000000002</v>
      </c>
      <c r="AP8" s="11">
        <v>-0.25</v>
      </c>
      <c r="AQ8" s="11">
        <v>-0.20250000000000001</v>
      </c>
      <c r="AR8" s="11">
        <v>-0.19750000000000001</v>
      </c>
      <c r="AS8" s="11">
        <v>-0.17499999999999999</v>
      </c>
      <c r="AT8" s="11">
        <v>-0.14500000000000002</v>
      </c>
      <c r="AU8" s="11">
        <v>-9.2499999999999999E-2</v>
      </c>
      <c r="AV8" s="11">
        <v>-8.7499999999999994E-2</v>
      </c>
      <c r="AW8" s="11">
        <v>-6.7499999999999991E-2</v>
      </c>
      <c r="AX8" s="11">
        <v>-6.0000000000000005E-2</v>
      </c>
      <c r="AY8" s="11">
        <v>-5.2499999999999998E-2</v>
      </c>
      <c r="AZ8" s="11">
        <v>-5.5E-2</v>
      </c>
      <c r="BA8" s="11">
        <v>-4.9999999999999996E-2</v>
      </c>
      <c r="BB8" s="11">
        <v>-2.5000000000000001E-2</v>
      </c>
      <c r="BC8" s="11">
        <v>1.7500000000000002E-2</v>
      </c>
      <c r="BD8" s="11">
        <v>1.7500000000000002E-2</v>
      </c>
      <c r="BE8" s="11">
        <v>4.7500000000000001E-2</v>
      </c>
      <c r="BF8" s="11">
        <v>6.5000000000000002E-2</v>
      </c>
      <c r="BG8" s="11">
        <v>8.4999999999999992E-2</v>
      </c>
      <c r="BH8" s="11">
        <v>8.7499999999999994E-2</v>
      </c>
      <c r="BI8" s="11">
        <v>0.1075</v>
      </c>
      <c r="BJ8" s="11">
        <v>0.13250000000000001</v>
      </c>
      <c r="BK8" s="11">
        <v>0.16499999999999998</v>
      </c>
      <c r="BL8" s="11">
        <v>0.17500000000000002</v>
      </c>
      <c r="BM8" s="12">
        <v>0.1925</v>
      </c>
      <c r="BN8" s="12">
        <v>0.23500000000000001</v>
      </c>
      <c r="BO8" s="12">
        <v>0.27249999999999996</v>
      </c>
      <c r="BP8" s="13">
        <v>0.27</v>
      </c>
      <c r="BQ8" s="11">
        <v>0.32999999999999996</v>
      </c>
      <c r="BR8" s="11">
        <v>0.34750000000000003</v>
      </c>
      <c r="BS8" s="11">
        <v>0.37</v>
      </c>
      <c r="BT8" s="11">
        <v>0.36499999999999999</v>
      </c>
      <c r="BU8" s="14">
        <v>0.34499999999999997</v>
      </c>
      <c r="BV8" s="14">
        <v>0.32500000000000001</v>
      </c>
      <c r="BW8" s="14">
        <v>0.27249999999999996</v>
      </c>
      <c r="BX8" s="14">
        <v>0.22750000000000004</v>
      </c>
      <c r="BY8" s="12">
        <v>0.27750000000000002</v>
      </c>
      <c r="BZ8" s="12">
        <v>0.26500000000000001</v>
      </c>
      <c r="CA8" s="12">
        <v>0.24249999999999999</v>
      </c>
      <c r="CB8" s="12">
        <v>0.22499999999999998</v>
      </c>
      <c r="CC8" s="12">
        <v>0.25</v>
      </c>
      <c r="CD8" s="1">
        <v>0.255</v>
      </c>
      <c r="CE8" s="12">
        <v>0.24749999999999997</v>
      </c>
      <c r="CF8" s="12">
        <v>0.23250000000000001</v>
      </c>
      <c r="CG8" s="12">
        <v>0.26249999999999996</v>
      </c>
      <c r="CH8" s="12">
        <v>0.26</v>
      </c>
      <c r="CI8" s="12">
        <v>0.17749999999999999</v>
      </c>
      <c r="CJ8" s="12"/>
      <c r="CL8" s="12">
        <f t="shared" ref="CL8:CL11" si="1">(CI8-CH8)*100</f>
        <v>-8.2500000000000018</v>
      </c>
    </row>
    <row r="9" spans="2:92" ht="12" customHeight="1" x14ac:dyDescent="0.2">
      <c r="B9" s="21" t="s">
        <v>17</v>
      </c>
      <c r="C9" s="22" t="s">
        <v>15</v>
      </c>
      <c r="E9" s="11">
        <v>0</v>
      </c>
      <c r="F9" s="11">
        <v>1.7499999999999998E-2</v>
      </c>
      <c r="G9" s="11">
        <v>3.0000000000000002E-2</v>
      </c>
      <c r="H9" s="11">
        <v>3.7499999999999999E-2</v>
      </c>
      <c r="I9" s="11">
        <v>4.2500000000000003E-2</v>
      </c>
      <c r="J9" s="11">
        <v>2.2499999999999999E-2</v>
      </c>
      <c r="K9" s="11">
        <v>-1.2500000000000001E-2</v>
      </c>
      <c r="L9" s="11">
        <v>-2.2499999999999999E-2</v>
      </c>
      <c r="M9" s="11">
        <v>-4.2499999999999996E-2</v>
      </c>
      <c r="N9" s="11">
        <v>-0.05</v>
      </c>
      <c r="O9" s="11">
        <v>-0.15</v>
      </c>
      <c r="P9" s="11">
        <v>-0.1875</v>
      </c>
      <c r="Q9" s="11">
        <v>-0.1825</v>
      </c>
      <c r="R9" s="11">
        <v>-0.2175</v>
      </c>
      <c r="S9" s="11">
        <v>-0.32</v>
      </c>
      <c r="T9" s="11">
        <v>-0.35</v>
      </c>
      <c r="U9" s="11">
        <v>-0.32</v>
      </c>
      <c r="V9" s="11">
        <v>-0.28000000000000003</v>
      </c>
      <c r="W9" s="11">
        <v>-0.33249999999999996</v>
      </c>
      <c r="X9" s="11">
        <v>-0.34499999999999997</v>
      </c>
      <c r="Y9" s="11">
        <v>-0.37</v>
      </c>
      <c r="Z9" s="11">
        <v>-0.35749999999999998</v>
      </c>
      <c r="AA9" s="11">
        <v>-0.39500000000000002</v>
      </c>
      <c r="AB9" s="11">
        <v>-0.34249999999999997</v>
      </c>
      <c r="AC9" s="11">
        <v>-0.36249999999999999</v>
      </c>
      <c r="AD9" s="11">
        <v>-0.3725</v>
      </c>
      <c r="AE9" s="11">
        <v>-0.36749999999999999</v>
      </c>
      <c r="AF9" s="11">
        <v>-0.3725</v>
      </c>
      <c r="AG9" s="11">
        <v>-0.36499999999999999</v>
      </c>
      <c r="AH9" s="11">
        <v>-0.34250000000000003</v>
      </c>
      <c r="AI9" s="11">
        <v>-0.28749999999999998</v>
      </c>
      <c r="AJ9" s="11">
        <v>-0.27750000000000002</v>
      </c>
      <c r="AK9" s="11">
        <v>-0.26750000000000002</v>
      </c>
      <c r="AL9" s="11">
        <v>-0.255</v>
      </c>
      <c r="AM9" s="11">
        <v>-0.21</v>
      </c>
      <c r="AN9" s="11">
        <v>-0.21750000000000003</v>
      </c>
      <c r="AO9" s="11">
        <v>-0.19750000000000001</v>
      </c>
      <c r="AP9" s="11">
        <v>-0.18</v>
      </c>
      <c r="AQ9" s="11">
        <v>-0.125</v>
      </c>
      <c r="AR9" s="11">
        <v>-0.1225</v>
      </c>
      <c r="AS9" s="11">
        <v>-9.7500000000000003E-2</v>
      </c>
      <c r="AT9" s="11">
        <v>-6.0000000000000005E-2</v>
      </c>
      <c r="AU9" s="11">
        <v>-5.000000000000001E-3</v>
      </c>
      <c r="AV9" s="11">
        <v>-2.5000000000000001E-3</v>
      </c>
      <c r="AW9" s="11">
        <v>2.75E-2</v>
      </c>
      <c r="AX9" s="11">
        <v>2.75E-2</v>
      </c>
      <c r="AY9" s="11">
        <v>3.7500000000000006E-2</v>
      </c>
      <c r="AZ9" s="11">
        <v>3.5000000000000003E-2</v>
      </c>
      <c r="BA9" s="11">
        <v>4.2500000000000003E-2</v>
      </c>
      <c r="BB9" s="11">
        <v>7.2499999999999995E-2</v>
      </c>
      <c r="BC9" s="11">
        <v>0.11249999999999999</v>
      </c>
      <c r="BD9" s="11">
        <v>0.1125</v>
      </c>
      <c r="BE9" s="11">
        <v>0.13999999999999999</v>
      </c>
      <c r="BF9" s="11">
        <v>0.1575</v>
      </c>
      <c r="BG9" s="11">
        <v>0.1825</v>
      </c>
      <c r="BH9" s="11">
        <v>0.1825</v>
      </c>
      <c r="BI9" s="11">
        <v>0.2</v>
      </c>
      <c r="BJ9" s="12">
        <v>0.22500000000000001</v>
      </c>
      <c r="BK9" s="12">
        <v>0.27</v>
      </c>
      <c r="BL9" s="12">
        <v>0.27250000000000002</v>
      </c>
      <c r="BM9" s="12">
        <v>0.29000000000000004</v>
      </c>
      <c r="BN9" s="12">
        <v>0.33499999999999996</v>
      </c>
      <c r="BO9" s="12">
        <v>0.37</v>
      </c>
      <c r="BP9" s="13">
        <v>0.36500000000000005</v>
      </c>
      <c r="BQ9" s="11">
        <v>0.41000000000000003</v>
      </c>
      <c r="BR9" s="11">
        <v>0.42750000000000005</v>
      </c>
      <c r="BS9" s="11">
        <v>0.44500000000000001</v>
      </c>
      <c r="BT9" s="11">
        <v>0.4425</v>
      </c>
      <c r="BU9" s="14">
        <v>0.42749999999999999</v>
      </c>
      <c r="BV9" s="14">
        <v>0.41000000000000003</v>
      </c>
      <c r="BW9" s="14">
        <v>0.35499999999999998</v>
      </c>
      <c r="BX9" s="14">
        <v>0.315</v>
      </c>
      <c r="BY9" s="12">
        <v>0.3725</v>
      </c>
      <c r="BZ9" s="12">
        <v>0.36499999999999999</v>
      </c>
      <c r="CA9" s="12">
        <v>0.34500000000000003</v>
      </c>
      <c r="CB9" s="12">
        <v>0.33</v>
      </c>
      <c r="CC9" s="12">
        <v>0.34500000000000003</v>
      </c>
      <c r="CD9" s="12">
        <v>0.35000000000000003</v>
      </c>
      <c r="CE9" s="12">
        <v>0.36000000000000004</v>
      </c>
      <c r="CF9" s="12">
        <v>0.35000000000000003</v>
      </c>
      <c r="CG9" s="12">
        <v>0.37749999999999995</v>
      </c>
      <c r="CH9" s="12">
        <v>0.37250000000000005</v>
      </c>
      <c r="CI9" s="12">
        <v>0.27249999999999996</v>
      </c>
      <c r="CJ9" s="12"/>
      <c r="CL9" s="12">
        <f>(CI9-CH9)*100</f>
        <v>-10.000000000000009</v>
      </c>
    </row>
    <row r="10" spans="2:92" ht="12" customHeight="1" x14ac:dyDescent="0.2">
      <c r="B10" s="23" t="s">
        <v>17</v>
      </c>
      <c r="C10" s="22" t="s">
        <v>16</v>
      </c>
      <c r="E10" s="11">
        <v>0</v>
      </c>
      <c r="F10" s="11">
        <v>-0.09</v>
      </c>
      <c r="G10" s="11">
        <v>-8.4999999999999992E-2</v>
      </c>
      <c r="H10" s="11">
        <v>-0.06</v>
      </c>
      <c r="I10" s="11">
        <v>-9.0000000000000011E-2</v>
      </c>
      <c r="J10" s="11">
        <v>-0.13</v>
      </c>
      <c r="K10" s="11">
        <v>-0.16999999999999998</v>
      </c>
      <c r="L10" s="11">
        <v>-0.1825</v>
      </c>
      <c r="M10" s="11">
        <v>-0.23749999999999999</v>
      </c>
      <c r="N10" s="11">
        <v>-0.2175</v>
      </c>
      <c r="O10" s="11">
        <v>-0.35249999999999998</v>
      </c>
      <c r="P10" s="11">
        <v>-0.4</v>
      </c>
      <c r="Q10" s="11">
        <v>-0.39250000000000002</v>
      </c>
      <c r="R10" s="11">
        <v>-0.3775</v>
      </c>
      <c r="S10" s="11">
        <v>-0.48249999999999998</v>
      </c>
      <c r="T10" s="11">
        <v>-0.5</v>
      </c>
      <c r="U10" s="11">
        <v>-0.45749999999999996</v>
      </c>
      <c r="V10" s="11">
        <v>-0.4325</v>
      </c>
      <c r="W10" s="11">
        <v>-0.44249999999999995</v>
      </c>
      <c r="X10" s="11">
        <v>-0.495</v>
      </c>
      <c r="Y10" s="11">
        <v>-0.51249999999999996</v>
      </c>
      <c r="Z10" s="11">
        <v>-0.4975</v>
      </c>
      <c r="AA10" s="11">
        <v>-0.49</v>
      </c>
      <c r="AB10" s="11">
        <v>-0.49</v>
      </c>
      <c r="AC10" s="11">
        <v>-0.495</v>
      </c>
      <c r="AD10" s="11">
        <v>-0.51249999999999996</v>
      </c>
      <c r="AE10" s="11">
        <v>-0.52249999999999996</v>
      </c>
      <c r="AF10" s="11">
        <v>-0.49249999999999999</v>
      </c>
      <c r="AG10" s="11">
        <v>-0.5675</v>
      </c>
      <c r="AH10" s="11">
        <v>-0.59250000000000003</v>
      </c>
      <c r="AI10" s="11">
        <v>-0.55249999999999999</v>
      </c>
      <c r="AJ10" s="11">
        <v>-0.57499999999999996</v>
      </c>
      <c r="AK10" s="11">
        <v>-0.58499999999999996</v>
      </c>
      <c r="AL10" s="11">
        <v>-0.60249999999999992</v>
      </c>
      <c r="AM10" s="11">
        <v>-0.55500000000000005</v>
      </c>
      <c r="AN10" s="11">
        <v>-0.57499999999999996</v>
      </c>
      <c r="AO10" s="11">
        <v>-0.57499999999999996</v>
      </c>
      <c r="AP10" s="11">
        <v>-0.52749999999999997</v>
      </c>
      <c r="AQ10" s="11">
        <v>-0.47749999999999998</v>
      </c>
      <c r="AR10" s="11">
        <v>-0.46</v>
      </c>
      <c r="AS10" s="11">
        <v>-0.435</v>
      </c>
      <c r="AT10" s="11">
        <v>-0.42499999999999999</v>
      </c>
      <c r="AU10" s="11">
        <v>-0.42249999999999999</v>
      </c>
      <c r="AV10" s="11">
        <v>-0.40499999999999997</v>
      </c>
      <c r="AW10" s="11">
        <v>-0.40749999999999997</v>
      </c>
      <c r="AX10" s="11">
        <v>-0.39750000000000002</v>
      </c>
      <c r="AY10" s="11">
        <v>-0.37</v>
      </c>
      <c r="AZ10" s="11">
        <v>-0.39750000000000002</v>
      </c>
      <c r="BA10" s="11">
        <v>-0.39250000000000002</v>
      </c>
      <c r="BB10" s="11">
        <v>-0.38750000000000001</v>
      </c>
      <c r="BC10" s="11">
        <v>-0.35749999999999998</v>
      </c>
      <c r="BD10" s="11">
        <v>-0.33250000000000002</v>
      </c>
      <c r="BE10" s="11">
        <v>-0.32250000000000001</v>
      </c>
      <c r="BF10" s="11">
        <v>-0.28000000000000003</v>
      </c>
      <c r="BG10" s="11">
        <v>-0.28999999999999998</v>
      </c>
      <c r="BH10" s="11">
        <v>-0.28000000000000003</v>
      </c>
      <c r="BI10" s="11">
        <v>-0.26500000000000001</v>
      </c>
      <c r="BJ10" s="12">
        <v>-0.215</v>
      </c>
      <c r="BK10" s="12">
        <v>-0.26500000000000001</v>
      </c>
      <c r="BL10" s="12">
        <v>-0.23249999999999998</v>
      </c>
      <c r="BM10" s="12">
        <v>-0.22</v>
      </c>
      <c r="BN10" s="12">
        <v>-0.185</v>
      </c>
      <c r="BO10" s="12">
        <v>-9.2499999999999999E-2</v>
      </c>
      <c r="BP10" s="13">
        <v>-0.10500000000000001</v>
      </c>
      <c r="BQ10" s="11">
        <v>1.7499999999999998E-2</v>
      </c>
      <c r="BR10" s="11">
        <v>4.4999999999999998E-2</v>
      </c>
      <c r="BS10" s="11">
        <v>4.2499999999999996E-2</v>
      </c>
      <c r="BT10" s="11">
        <v>1.7500000000000002E-2</v>
      </c>
      <c r="BU10" s="14">
        <v>-6.0000000000000005E-2</v>
      </c>
      <c r="BV10" s="14">
        <v>-0.08</v>
      </c>
      <c r="BW10" s="14">
        <v>-0.1225</v>
      </c>
      <c r="BX10" s="14">
        <v>-0.1525</v>
      </c>
      <c r="BY10" s="12">
        <v>-6.25E-2</v>
      </c>
      <c r="BZ10" s="12">
        <v>-9.7500000000000003E-2</v>
      </c>
      <c r="CA10" s="12">
        <v>-0.11749999999999999</v>
      </c>
      <c r="CB10" s="12">
        <v>-0.1225</v>
      </c>
      <c r="CC10" s="12">
        <v>-7.7499999999999999E-2</v>
      </c>
      <c r="CD10" s="12">
        <v>-0.10500000000000001</v>
      </c>
      <c r="CE10" s="12">
        <v>-0.16750000000000001</v>
      </c>
      <c r="CF10" s="12">
        <v>-0.2175</v>
      </c>
      <c r="CG10" s="12">
        <v>-0.1875</v>
      </c>
      <c r="CH10" s="12">
        <v>-0.1925</v>
      </c>
      <c r="CI10" s="12">
        <v>-0.23500000000000001</v>
      </c>
      <c r="CJ10" s="12"/>
      <c r="CL10" s="12">
        <f>(CI10-CH10)*100</f>
        <v>-4.2500000000000009</v>
      </c>
    </row>
    <row r="11" spans="2:92" ht="12" customHeight="1" x14ac:dyDescent="0.2">
      <c r="B11" s="23" t="s">
        <v>17</v>
      </c>
      <c r="C11" s="22" t="s">
        <v>48</v>
      </c>
      <c r="E11" s="11">
        <v>0</v>
      </c>
      <c r="F11" s="11">
        <v>1.4999999999999999E-2</v>
      </c>
      <c r="G11" s="11">
        <v>5.2500000000000005E-2</v>
      </c>
      <c r="H11" s="11">
        <v>5.5E-2</v>
      </c>
      <c r="I11" s="11">
        <v>6.0000000000000005E-2</v>
      </c>
      <c r="J11" s="11">
        <v>3.7499999999999999E-2</v>
      </c>
      <c r="K11" s="11">
        <v>9.9999999999999985E-3</v>
      </c>
      <c r="L11" s="11">
        <v>0</v>
      </c>
      <c r="M11" s="11">
        <v>-7.4999999999999997E-3</v>
      </c>
      <c r="N11" s="11">
        <v>-1.7499999999999998E-2</v>
      </c>
      <c r="O11" s="11">
        <v>-0.10750000000000001</v>
      </c>
      <c r="P11" s="11">
        <v>-0.12000000000000001</v>
      </c>
      <c r="Q11" s="11">
        <v>-0.14500000000000002</v>
      </c>
      <c r="R11" s="11">
        <v>-0.1525</v>
      </c>
      <c r="S11" s="11">
        <v>-0.1875</v>
      </c>
      <c r="T11" s="11">
        <v>-0.2175</v>
      </c>
      <c r="U11" s="11">
        <v>-0.16250000000000001</v>
      </c>
      <c r="V11" s="11">
        <v>-0.125</v>
      </c>
      <c r="W11" s="11">
        <v>-0.1925</v>
      </c>
      <c r="X11" s="11">
        <v>-0.22</v>
      </c>
      <c r="Y11" s="11">
        <v>-0.23250000000000001</v>
      </c>
      <c r="Z11" s="11">
        <v>-0.20500000000000002</v>
      </c>
      <c r="AA11" s="11">
        <v>-0.215</v>
      </c>
      <c r="AB11" s="11">
        <v>-0.1925</v>
      </c>
      <c r="AC11" s="11">
        <v>-0.1925</v>
      </c>
      <c r="AD11" s="11">
        <v>-0.21000000000000002</v>
      </c>
      <c r="AE11" s="11">
        <v>-0.15000000000000002</v>
      </c>
      <c r="AF11" s="11">
        <v>-0.12000000000000001</v>
      </c>
      <c r="AG11" s="11">
        <v>-0.13</v>
      </c>
      <c r="AH11" s="11">
        <v>-0.11</v>
      </c>
      <c r="AI11" s="11">
        <v>-5.7500000000000002E-2</v>
      </c>
      <c r="AJ11" s="11">
        <v>-1.4999999999999999E-2</v>
      </c>
      <c r="AK11" s="11">
        <v>2.2499999999999999E-2</v>
      </c>
      <c r="AL11" s="11">
        <v>4.9999999999999996E-2</v>
      </c>
      <c r="AM11" s="11">
        <v>0.13750000000000001</v>
      </c>
      <c r="AN11" s="11">
        <v>0.16499999999999998</v>
      </c>
      <c r="AO11" s="11">
        <v>0.16499999999999998</v>
      </c>
      <c r="AP11" s="11">
        <v>0.19750000000000001</v>
      </c>
      <c r="AQ11" s="11">
        <v>0.20499999999999999</v>
      </c>
      <c r="AR11" s="11">
        <v>0.2175</v>
      </c>
      <c r="AS11" s="11">
        <v>0.23250000000000001</v>
      </c>
      <c r="AT11" s="11">
        <v>0.26250000000000001</v>
      </c>
      <c r="AU11" s="11">
        <v>0.3175</v>
      </c>
      <c r="AV11" s="11">
        <v>0.33</v>
      </c>
      <c r="AW11" s="11">
        <v>0.34250000000000003</v>
      </c>
      <c r="AX11" s="11">
        <v>0.34249999999999997</v>
      </c>
      <c r="AY11" s="11">
        <v>0.30499999999999999</v>
      </c>
      <c r="AZ11" s="11">
        <v>0.31</v>
      </c>
      <c r="BA11" s="11">
        <v>0.33500000000000002</v>
      </c>
      <c r="BB11" s="11">
        <v>0.33999999999999997</v>
      </c>
      <c r="BC11" s="11">
        <v>0.34749999999999998</v>
      </c>
      <c r="BD11" s="11">
        <v>0.34249999999999997</v>
      </c>
      <c r="BE11" s="11">
        <v>0.36749999999999999</v>
      </c>
      <c r="BF11" s="11">
        <v>0.38500000000000001</v>
      </c>
      <c r="BG11" s="11">
        <v>0.39500000000000002</v>
      </c>
      <c r="BH11" s="11">
        <v>0.39750000000000002</v>
      </c>
      <c r="BI11" s="11">
        <v>0.41</v>
      </c>
      <c r="BJ11" s="11">
        <v>0.41249999999999998</v>
      </c>
      <c r="BK11" s="11">
        <v>0.47250000000000003</v>
      </c>
      <c r="BL11" s="11">
        <v>0.47250000000000003</v>
      </c>
      <c r="BM11" s="12">
        <v>0.48749999999999999</v>
      </c>
      <c r="BN11" s="12">
        <v>0.51</v>
      </c>
      <c r="BO11" s="12">
        <v>0.48250000000000004</v>
      </c>
      <c r="BP11" s="24">
        <v>0.47500000000000003</v>
      </c>
      <c r="BQ11" s="11">
        <v>0.5</v>
      </c>
      <c r="BR11" s="11">
        <v>0.4975</v>
      </c>
      <c r="BS11" s="11">
        <v>0.53</v>
      </c>
      <c r="BT11" s="11">
        <v>0.52749999999999997</v>
      </c>
      <c r="BU11" s="14">
        <v>0.50250000000000006</v>
      </c>
      <c r="BV11" s="14">
        <v>0.48250000000000004</v>
      </c>
      <c r="BW11" s="14">
        <v>0.44749999999999995</v>
      </c>
      <c r="BX11" s="14">
        <v>0.40500000000000003</v>
      </c>
      <c r="BY11" s="12">
        <v>0.46250000000000002</v>
      </c>
      <c r="BZ11" s="12">
        <v>0.46250000000000002</v>
      </c>
      <c r="CA11" s="12">
        <v>0.435</v>
      </c>
      <c r="CB11" s="12">
        <v>0.43</v>
      </c>
      <c r="CC11" s="12">
        <v>0.45</v>
      </c>
      <c r="CD11" s="12">
        <v>0.45750000000000002</v>
      </c>
      <c r="CE11" s="12">
        <v>0.42750000000000005</v>
      </c>
      <c r="CF11" s="12">
        <v>0.42500000000000004</v>
      </c>
      <c r="CG11" s="12">
        <v>0.45499999999999996</v>
      </c>
      <c r="CH11" s="12">
        <v>0.45499999999999996</v>
      </c>
      <c r="CI11" s="12">
        <v>0.39500000000000002</v>
      </c>
      <c r="CJ11" s="12"/>
      <c r="CL11" s="12">
        <f t="shared" si="1"/>
        <v>-5.9999999999999947</v>
      </c>
    </row>
    <row r="12" spans="2:92" ht="12" customHeight="1" x14ac:dyDescent="0.2">
      <c r="B12" s="164" t="s">
        <v>32</v>
      </c>
      <c r="C12" s="164"/>
      <c r="D12" s="164"/>
      <c r="E12" s="11"/>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CG12" s="12"/>
    </row>
    <row r="13" spans="2:92" ht="12" customHeight="1" x14ac:dyDescent="0.2">
      <c r="B13" s="171" t="s">
        <v>33</v>
      </c>
      <c r="C13" s="172"/>
      <c r="D13" s="172"/>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CG13" s="12"/>
    </row>
    <row r="14" spans="2:92" ht="12" customHeight="1" x14ac:dyDescent="0.2">
      <c r="BF14" s="11"/>
      <c r="BG14" s="11"/>
      <c r="BH14" s="11"/>
      <c r="BI14" s="11"/>
      <c r="BJ14" s="11"/>
      <c r="BK14" s="11"/>
      <c r="BL14" s="11"/>
      <c r="BM14" s="11"/>
      <c r="BN14" s="11"/>
      <c r="BO14" s="11"/>
      <c r="BP14" s="11"/>
      <c r="BU14" s="12"/>
      <c r="BX14" s="12"/>
      <c r="BY14" s="12"/>
      <c r="BZ14" s="12"/>
      <c r="CA14" s="12"/>
      <c r="CB14" s="11"/>
      <c r="CC14" s="11"/>
      <c r="CE14" s="12"/>
      <c r="CF14" s="12"/>
      <c r="CG14" s="12"/>
      <c r="CH14" s="12"/>
      <c r="CI14" s="12"/>
      <c r="CJ14" s="12"/>
      <c r="CK14" s="12"/>
    </row>
    <row r="15" spans="2:92" ht="12" customHeight="1" x14ac:dyDescent="0.2">
      <c r="B15" s="131" t="s">
        <v>22</v>
      </c>
      <c r="C15" s="131"/>
      <c r="D15" s="131"/>
      <c r="CG15" s="12"/>
      <c r="CH15" s="12"/>
      <c r="CI15" s="12"/>
      <c r="CJ15" s="12"/>
      <c r="CK15" s="12"/>
    </row>
    <row r="16" spans="2:92" ht="12" customHeight="1" x14ac:dyDescent="0.2">
      <c r="B16" s="132" t="s">
        <v>42</v>
      </c>
      <c r="C16" s="132"/>
      <c r="D16" s="132"/>
      <c r="E16" s="136">
        <v>0</v>
      </c>
      <c r="F16" s="136">
        <v>0</v>
      </c>
      <c r="G16" s="136">
        <v>0</v>
      </c>
      <c r="H16" s="136">
        <v>0</v>
      </c>
      <c r="I16" s="136">
        <v>0</v>
      </c>
      <c r="J16" s="136">
        <v>0</v>
      </c>
      <c r="K16" s="136">
        <v>0</v>
      </c>
      <c r="L16" s="136">
        <v>0</v>
      </c>
      <c r="M16" s="136">
        <v>0</v>
      </c>
      <c r="N16" s="136">
        <v>0</v>
      </c>
      <c r="O16" s="136">
        <v>16</v>
      </c>
      <c r="P16" s="136">
        <v>21</v>
      </c>
      <c r="Q16" s="136">
        <v>19</v>
      </c>
      <c r="R16" s="136">
        <v>21</v>
      </c>
      <c r="S16" s="136">
        <v>64</v>
      </c>
      <c r="T16" s="136">
        <v>73</v>
      </c>
      <c r="U16" s="136">
        <v>73</v>
      </c>
      <c r="V16" s="136">
        <v>65</v>
      </c>
      <c r="W16" s="136">
        <v>76</v>
      </c>
      <c r="X16" s="136">
        <v>84</v>
      </c>
      <c r="Y16" s="136">
        <v>87</v>
      </c>
      <c r="Z16" s="136">
        <v>87</v>
      </c>
      <c r="AA16" s="136">
        <v>109</v>
      </c>
      <c r="AB16" s="136">
        <v>94</v>
      </c>
      <c r="AC16" s="136">
        <v>92</v>
      </c>
      <c r="AD16" s="136">
        <v>91</v>
      </c>
      <c r="AE16" s="136">
        <v>98</v>
      </c>
      <c r="AF16" s="136">
        <v>104</v>
      </c>
      <c r="AG16" s="136">
        <v>113</v>
      </c>
      <c r="AH16" s="136">
        <v>110</v>
      </c>
      <c r="AI16" s="136">
        <v>97</v>
      </c>
      <c r="AJ16" s="136">
        <v>98</v>
      </c>
      <c r="AK16" s="136">
        <v>94</v>
      </c>
      <c r="AL16" s="136">
        <v>94</v>
      </c>
      <c r="AM16" s="136">
        <v>86</v>
      </c>
      <c r="AN16" s="136">
        <v>90</v>
      </c>
      <c r="AO16" s="136">
        <v>83</v>
      </c>
      <c r="AP16" s="136">
        <v>77</v>
      </c>
      <c r="AQ16" s="136">
        <v>65</v>
      </c>
      <c r="AR16" s="136">
        <v>65</v>
      </c>
      <c r="AS16" s="136">
        <v>68</v>
      </c>
      <c r="AT16" s="136">
        <v>65</v>
      </c>
      <c r="AU16" s="136">
        <v>58</v>
      </c>
      <c r="AV16" s="136">
        <v>50</v>
      </c>
      <c r="AW16" s="136">
        <v>48</v>
      </c>
      <c r="AX16" s="136">
        <v>49</v>
      </c>
      <c r="AY16" s="136">
        <v>40</v>
      </c>
      <c r="AZ16" s="136">
        <v>40</v>
      </c>
      <c r="BA16" s="136">
        <v>41</v>
      </c>
      <c r="BB16" s="136">
        <v>40</v>
      </c>
      <c r="BC16" s="136">
        <v>30</v>
      </c>
      <c r="BD16" s="136">
        <v>25</v>
      </c>
      <c r="BE16" s="136">
        <v>21</v>
      </c>
      <c r="BF16" s="136">
        <v>18</v>
      </c>
      <c r="BG16" s="136">
        <v>22</v>
      </c>
      <c r="BH16" s="136">
        <v>20</v>
      </c>
      <c r="BI16" s="136">
        <v>18</v>
      </c>
      <c r="BJ16" s="136">
        <v>19</v>
      </c>
      <c r="BK16" s="136">
        <v>22</v>
      </c>
      <c r="BL16" s="136">
        <v>21</v>
      </c>
      <c r="BM16" s="136">
        <v>20</v>
      </c>
      <c r="BN16" s="136">
        <v>19</v>
      </c>
      <c r="BO16" s="136">
        <v>10</v>
      </c>
      <c r="BP16" s="136">
        <v>9</v>
      </c>
      <c r="BQ16" s="136">
        <v>7</v>
      </c>
      <c r="BR16" s="136">
        <v>6</v>
      </c>
      <c r="BS16" s="136">
        <v>9</v>
      </c>
      <c r="BT16" s="136">
        <v>10</v>
      </c>
      <c r="BU16" s="136">
        <v>9</v>
      </c>
      <c r="BV16" s="136">
        <v>6</v>
      </c>
      <c r="BW16" s="136">
        <v>6</v>
      </c>
      <c r="BX16" s="136">
        <v>6</v>
      </c>
      <c r="BY16" s="136">
        <v>6</v>
      </c>
      <c r="BZ16" s="136">
        <v>8</v>
      </c>
      <c r="CA16" s="136">
        <v>9</v>
      </c>
      <c r="CB16" s="136">
        <v>10</v>
      </c>
      <c r="CC16" s="136">
        <v>10</v>
      </c>
      <c r="CD16" s="136">
        <v>12</v>
      </c>
      <c r="CE16" s="136">
        <v>13</v>
      </c>
      <c r="CF16" s="136">
        <v>15</v>
      </c>
      <c r="CG16" s="136">
        <v>16</v>
      </c>
      <c r="CH16" s="136">
        <v>15</v>
      </c>
      <c r="CI16" s="143">
        <v>19</v>
      </c>
      <c r="CJ16" s="12"/>
      <c r="CK16" s="12"/>
    </row>
    <row r="17" spans="2:89" ht="12" customHeight="1" x14ac:dyDescent="0.2">
      <c r="B17" s="133" t="s">
        <v>29</v>
      </c>
      <c r="C17" s="133"/>
      <c r="D17" s="133"/>
      <c r="E17" s="137">
        <v>0</v>
      </c>
      <c r="F17" s="137">
        <v>11</v>
      </c>
      <c r="G17" s="137">
        <v>15</v>
      </c>
      <c r="H17" s="137">
        <v>19</v>
      </c>
      <c r="I17" s="137">
        <v>23</v>
      </c>
      <c r="J17" s="137">
        <v>24</v>
      </c>
      <c r="K17" s="137">
        <v>31</v>
      </c>
      <c r="L17" s="137">
        <v>28</v>
      </c>
      <c r="M17" s="137">
        <v>36</v>
      </c>
      <c r="N17" s="137">
        <v>37</v>
      </c>
      <c r="O17" s="137">
        <v>69</v>
      </c>
      <c r="P17" s="137">
        <v>82</v>
      </c>
      <c r="Q17" s="137">
        <v>82</v>
      </c>
      <c r="R17" s="137">
        <v>110</v>
      </c>
      <c r="S17" s="137">
        <v>113</v>
      </c>
      <c r="T17" s="137">
        <v>137</v>
      </c>
      <c r="U17" s="137">
        <v>128</v>
      </c>
      <c r="V17" s="137">
        <v>122</v>
      </c>
      <c r="W17" s="137">
        <v>116</v>
      </c>
      <c r="X17" s="137">
        <v>111</v>
      </c>
      <c r="Y17" s="137">
        <v>111</v>
      </c>
      <c r="Z17" s="137">
        <v>106</v>
      </c>
      <c r="AA17" s="137">
        <v>112</v>
      </c>
      <c r="AB17" s="137">
        <v>90</v>
      </c>
      <c r="AC17" s="137">
        <v>107</v>
      </c>
      <c r="AD17" s="137">
        <v>120</v>
      </c>
      <c r="AE17" s="137">
        <v>101</v>
      </c>
      <c r="AF17" s="137">
        <v>104</v>
      </c>
      <c r="AG17" s="137">
        <v>97</v>
      </c>
      <c r="AH17" s="137">
        <v>93</v>
      </c>
      <c r="AI17" s="137">
        <v>88</v>
      </c>
      <c r="AJ17" s="137">
        <v>89</v>
      </c>
      <c r="AK17" s="137">
        <v>87</v>
      </c>
      <c r="AL17" s="137">
        <v>88</v>
      </c>
      <c r="AM17" s="137">
        <v>90</v>
      </c>
      <c r="AN17" s="137">
        <v>77</v>
      </c>
      <c r="AO17" s="137">
        <v>72</v>
      </c>
      <c r="AP17" s="137">
        <v>77</v>
      </c>
      <c r="AQ17" s="137">
        <v>66</v>
      </c>
      <c r="AR17" s="137">
        <v>66</v>
      </c>
      <c r="AS17" s="137">
        <v>61</v>
      </c>
      <c r="AT17" s="137">
        <v>57</v>
      </c>
      <c r="AU17" s="137">
        <v>57</v>
      </c>
      <c r="AV17" s="137">
        <v>57</v>
      </c>
      <c r="AW17" s="137">
        <v>52</v>
      </c>
      <c r="AX17" s="137">
        <v>44</v>
      </c>
      <c r="AY17" s="137">
        <v>49</v>
      </c>
      <c r="AZ17" s="137">
        <v>53</v>
      </c>
      <c r="BA17" s="137">
        <v>57</v>
      </c>
      <c r="BB17" s="137">
        <v>46</v>
      </c>
      <c r="BC17" s="137">
        <v>42</v>
      </c>
      <c r="BD17" s="137">
        <v>44</v>
      </c>
      <c r="BE17" s="137">
        <v>41</v>
      </c>
      <c r="BF17" s="137">
        <v>40</v>
      </c>
      <c r="BG17" s="137">
        <v>38</v>
      </c>
      <c r="BH17" s="137">
        <v>37</v>
      </c>
      <c r="BI17" s="137">
        <v>33</v>
      </c>
      <c r="BJ17" s="137">
        <v>29</v>
      </c>
      <c r="BK17" s="137">
        <v>33</v>
      </c>
      <c r="BL17" s="137">
        <v>31</v>
      </c>
      <c r="BM17" s="137">
        <v>29</v>
      </c>
      <c r="BN17" s="137">
        <v>25</v>
      </c>
      <c r="BO17" s="137">
        <v>23</v>
      </c>
      <c r="BP17" s="137">
        <v>26</v>
      </c>
      <c r="BQ17" s="137">
        <v>14</v>
      </c>
      <c r="BR17" s="137">
        <v>14</v>
      </c>
      <c r="BS17" s="137">
        <v>9</v>
      </c>
      <c r="BT17" s="137">
        <v>8</v>
      </c>
      <c r="BU17" s="137">
        <v>19</v>
      </c>
      <c r="BV17" s="137">
        <v>24</v>
      </c>
      <c r="BW17" s="137">
        <v>22</v>
      </c>
      <c r="BX17" s="137">
        <v>23</v>
      </c>
      <c r="BY17" s="137">
        <v>16</v>
      </c>
      <c r="BZ17" s="137">
        <v>12</v>
      </c>
      <c r="CA17" s="137">
        <v>15</v>
      </c>
      <c r="CB17" s="137">
        <v>16</v>
      </c>
      <c r="CC17" s="137">
        <v>13</v>
      </c>
      <c r="CD17" s="137">
        <v>12</v>
      </c>
      <c r="CE17" s="137">
        <v>20</v>
      </c>
      <c r="CF17" s="137">
        <v>20</v>
      </c>
      <c r="CG17" s="137">
        <v>14</v>
      </c>
      <c r="CH17" s="137">
        <v>12</v>
      </c>
      <c r="CI17" s="144">
        <v>18</v>
      </c>
      <c r="CJ17" s="12"/>
      <c r="CK17" s="12"/>
    </row>
    <row r="18" spans="2:89" ht="12" customHeight="1" x14ac:dyDescent="0.2">
      <c r="B18" s="134" t="s">
        <v>43</v>
      </c>
      <c r="C18" s="134"/>
      <c r="D18" s="134"/>
      <c r="E18" s="138">
        <v>0</v>
      </c>
      <c r="F18" s="138">
        <v>9</v>
      </c>
      <c r="G18" s="138">
        <v>12</v>
      </c>
      <c r="H18" s="138">
        <v>16</v>
      </c>
      <c r="I18" s="138">
        <v>14</v>
      </c>
      <c r="J18" s="138">
        <v>21</v>
      </c>
      <c r="K18" s="138">
        <v>31</v>
      </c>
      <c r="L18" s="138">
        <v>54</v>
      </c>
      <c r="M18" s="138">
        <v>73</v>
      </c>
      <c r="N18" s="138">
        <v>83</v>
      </c>
      <c r="O18" s="138">
        <v>143</v>
      </c>
      <c r="P18" s="138">
        <v>139</v>
      </c>
      <c r="Q18" s="138">
        <v>141</v>
      </c>
      <c r="R18" s="138">
        <v>135</v>
      </c>
      <c r="S18" s="138">
        <v>140</v>
      </c>
      <c r="T18" s="138">
        <v>113</v>
      </c>
      <c r="U18" s="138">
        <v>117</v>
      </c>
      <c r="V18" s="138">
        <v>126</v>
      </c>
      <c r="W18" s="138">
        <v>154</v>
      </c>
      <c r="X18" s="138">
        <v>151</v>
      </c>
      <c r="Y18" s="138">
        <v>150</v>
      </c>
      <c r="Z18" s="138">
        <v>149</v>
      </c>
      <c r="AA18" s="138">
        <v>130</v>
      </c>
      <c r="AB18" s="138">
        <v>162</v>
      </c>
      <c r="AC18" s="138">
        <v>144</v>
      </c>
      <c r="AD18" s="138">
        <v>136</v>
      </c>
      <c r="AE18" s="138">
        <v>135</v>
      </c>
      <c r="AF18" s="138">
        <v>124</v>
      </c>
      <c r="AG18" s="138">
        <v>121</v>
      </c>
      <c r="AH18" s="138">
        <v>120</v>
      </c>
      <c r="AI18" s="138">
        <v>118</v>
      </c>
      <c r="AJ18" s="138">
        <v>108</v>
      </c>
      <c r="AK18" s="138">
        <v>112</v>
      </c>
      <c r="AL18" s="138">
        <v>110</v>
      </c>
      <c r="AM18" s="138">
        <v>99</v>
      </c>
      <c r="AN18" s="138">
        <v>101</v>
      </c>
      <c r="AO18" s="138">
        <v>110</v>
      </c>
      <c r="AP18" s="138">
        <v>104</v>
      </c>
      <c r="AQ18" s="138">
        <v>111</v>
      </c>
      <c r="AR18" s="138">
        <v>107</v>
      </c>
      <c r="AS18" s="138">
        <v>103</v>
      </c>
      <c r="AT18" s="138">
        <v>104</v>
      </c>
      <c r="AU18" s="138">
        <v>82</v>
      </c>
      <c r="AV18" s="138">
        <v>86</v>
      </c>
      <c r="AW18" s="138">
        <v>86</v>
      </c>
      <c r="AX18" s="138">
        <v>90</v>
      </c>
      <c r="AY18" s="138">
        <v>79</v>
      </c>
      <c r="AZ18" s="138">
        <v>79</v>
      </c>
      <c r="BA18" s="138">
        <v>74</v>
      </c>
      <c r="BB18" s="138">
        <v>74</v>
      </c>
      <c r="BC18" s="138">
        <v>72</v>
      </c>
      <c r="BD18" s="138">
        <v>70</v>
      </c>
      <c r="BE18" s="138">
        <v>71</v>
      </c>
      <c r="BF18" s="138">
        <v>72</v>
      </c>
      <c r="BG18" s="138">
        <v>58</v>
      </c>
      <c r="BH18" s="138">
        <v>64</v>
      </c>
      <c r="BI18" s="138">
        <v>60</v>
      </c>
      <c r="BJ18" s="138">
        <v>58</v>
      </c>
      <c r="BK18" s="138">
        <v>39</v>
      </c>
      <c r="BL18" s="138">
        <v>33</v>
      </c>
      <c r="BM18" s="138">
        <v>34</v>
      </c>
      <c r="BN18" s="138">
        <v>32</v>
      </c>
      <c r="BO18" s="138">
        <v>39</v>
      </c>
      <c r="BP18" s="138">
        <v>36</v>
      </c>
      <c r="BQ18" s="138">
        <v>34</v>
      </c>
      <c r="BR18" s="138">
        <v>28</v>
      </c>
      <c r="BS18" s="138">
        <v>21</v>
      </c>
      <c r="BT18" s="138">
        <v>19</v>
      </c>
      <c r="BU18" s="138">
        <v>11</v>
      </c>
      <c r="BV18" s="138">
        <v>10</v>
      </c>
      <c r="BW18" s="138">
        <v>17</v>
      </c>
      <c r="BX18" s="138">
        <v>16</v>
      </c>
      <c r="BY18" s="138">
        <v>18</v>
      </c>
      <c r="BZ18" s="138">
        <v>27</v>
      </c>
      <c r="CA18" s="138">
        <v>37</v>
      </c>
      <c r="CB18" s="138">
        <v>43</v>
      </c>
      <c r="CC18" s="138">
        <v>42</v>
      </c>
      <c r="CD18" s="138">
        <v>38</v>
      </c>
      <c r="CE18" s="138">
        <v>28</v>
      </c>
      <c r="CF18" s="138">
        <v>32</v>
      </c>
      <c r="CG18" s="138">
        <v>33</v>
      </c>
      <c r="CH18" s="138">
        <v>35</v>
      </c>
      <c r="CI18" s="145">
        <v>34</v>
      </c>
      <c r="CJ18" s="12"/>
      <c r="CK18" s="12"/>
    </row>
    <row r="19" spans="2:89" ht="12" customHeight="1" x14ac:dyDescent="0.2">
      <c r="B19" s="132" t="s">
        <v>27</v>
      </c>
      <c r="C19" s="132"/>
      <c r="D19" s="132"/>
      <c r="E19" s="137">
        <v>400</v>
      </c>
      <c r="F19" s="137">
        <v>370</v>
      </c>
      <c r="G19" s="137">
        <v>355</v>
      </c>
      <c r="H19" s="137">
        <v>351</v>
      </c>
      <c r="I19" s="137">
        <v>347</v>
      </c>
      <c r="J19" s="137">
        <v>340</v>
      </c>
      <c r="K19" s="137">
        <v>324</v>
      </c>
      <c r="L19" s="137">
        <v>300</v>
      </c>
      <c r="M19" s="137">
        <v>278</v>
      </c>
      <c r="N19" s="137">
        <v>269</v>
      </c>
      <c r="O19" s="137">
        <v>158</v>
      </c>
      <c r="P19" s="137">
        <v>144</v>
      </c>
      <c r="Q19" s="137">
        <v>144</v>
      </c>
      <c r="R19" s="137">
        <v>121</v>
      </c>
      <c r="S19" s="137">
        <v>70</v>
      </c>
      <c r="T19" s="137">
        <v>67</v>
      </c>
      <c r="U19" s="137">
        <v>71</v>
      </c>
      <c r="V19" s="137">
        <v>76</v>
      </c>
      <c r="W19" s="137">
        <v>48</v>
      </c>
      <c r="X19" s="137">
        <v>49</v>
      </c>
      <c r="Y19" s="137">
        <v>46</v>
      </c>
      <c r="Z19" s="137">
        <v>50</v>
      </c>
      <c r="AA19" s="137">
        <v>41</v>
      </c>
      <c r="AB19" s="137">
        <v>43</v>
      </c>
      <c r="AC19" s="137">
        <v>47</v>
      </c>
      <c r="AD19" s="137">
        <v>39</v>
      </c>
      <c r="AE19" s="137">
        <v>51</v>
      </c>
      <c r="AF19" s="137">
        <v>54</v>
      </c>
      <c r="AG19" s="137">
        <v>48</v>
      </c>
      <c r="AH19" s="137">
        <v>54</v>
      </c>
      <c r="AI19" s="137">
        <v>70</v>
      </c>
      <c r="AJ19" s="137">
        <v>67</v>
      </c>
      <c r="AK19" s="137">
        <v>63</v>
      </c>
      <c r="AL19" s="137">
        <v>63</v>
      </c>
      <c r="AM19" s="137">
        <v>61</v>
      </c>
      <c r="AN19" s="137">
        <v>66</v>
      </c>
      <c r="AO19" s="137">
        <v>67</v>
      </c>
      <c r="AP19" s="137">
        <v>66</v>
      </c>
      <c r="AQ19" s="137">
        <v>69</v>
      </c>
      <c r="AR19" s="137">
        <v>72</v>
      </c>
      <c r="AS19" s="137">
        <v>76</v>
      </c>
      <c r="AT19" s="137">
        <v>75</v>
      </c>
      <c r="AU19" s="137">
        <v>82</v>
      </c>
      <c r="AV19" s="137">
        <v>75</v>
      </c>
      <c r="AW19" s="137">
        <v>73</v>
      </c>
      <c r="AX19" s="137">
        <v>71</v>
      </c>
      <c r="AY19" s="137">
        <v>90</v>
      </c>
      <c r="AZ19" s="137">
        <v>83</v>
      </c>
      <c r="BA19" s="137">
        <v>73</v>
      </c>
      <c r="BB19" s="137">
        <v>65</v>
      </c>
      <c r="BC19" s="137">
        <v>66</v>
      </c>
      <c r="BD19" s="137">
        <v>72</v>
      </c>
      <c r="BE19" s="137">
        <v>68</v>
      </c>
      <c r="BF19" s="137">
        <v>68</v>
      </c>
      <c r="BG19" s="137">
        <v>65</v>
      </c>
      <c r="BH19" s="137">
        <v>56</v>
      </c>
      <c r="BI19" s="137">
        <v>61</v>
      </c>
      <c r="BJ19" s="137">
        <v>57</v>
      </c>
      <c r="BK19" s="137">
        <v>54</v>
      </c>
      <c r="BL19" s="137">
        <v>60</v>
      </c>
      <c r="BM19" s="137">
        <v>59</v>
      </c>
      <c r="BN19" s="137">
        <v>48</v>
      </c>
      <c r="BO19" s="137">
        <v>44</v>
      </c>
      <c r="BP19" s="137">
        <v>42</v>
      </c>
      <c r="BQ19" s="137">
        <v>37</v>
      </c>
      <c r="BR19" s="137">
        <v>34</v>
      </c>
      <c r="BS19" s="137">
        <v>27</v>
      </c>
      <c r="BT19" s="137">
        <v>24</v>
      </c>
      <c r="BU19" s="137">
        <v>30</v>
      </c>
      <c r="BV19" s="137">
        <v>29</v>
      </c>
      <c r="BW19" s="137">
        <v>25</v>
      </c>
      <c r="BX19" s="137">
        <v>35</v>
      </c>
      <c r="BY19" s="137">
        <v>43</v>
      </c>
      <c r="BZ19" s="137">
        <v>41</v>
      </c>
      <c r="CA19" s="137">
        <v>37</v>
      </c>
      <c r="CB19" s="137">
        <v>31</v>
      </c>
      <c r="CC19" s="137">
        <v>33</v>
      </c>
      <c r="CD19" s="137">
        <v>37</v>
      </c>
      <c r="CE19" s="137">
        <v>40</v>
      </c>
      <c r="CF19" s="137">
        <v>30</v>
      </c>
      <c r="CG19" s="137">
        <v>33</v>
      </c>
      <c r="CH19" s="137">
        <v>36</v>
      </c>
      <c r="CI19" s="144">
        <v>45</v>
      </c>
      <c r="CJ19" s="12"/>
      <c r="CK19" s="12"/>
    </row>
    <row r="20" spans="2:89" ht="12" customHeight="1" x14ac:dyDescent="0.2">
      <c r="B20" s="133" t="s">
        <v>28</v>
      </c>
      <c r="C20" s="133"/>
      <c r="D20" s="133"/>
      <c r="E20" s="137">
        <v>0</v>
      </c>
      <c r="F20" s="137">
        <v>8</v>
      </c>
      <c r="G20" s="137">
        <v>13</v>
      </c>
      <c r="H20" s="137">
        <v>11</v>
      </c>
      <c r="I20" s="137">
        <v>12</v>
      </c>
      <c r="J20" s="137">
        <v>11</v>
      </c>
      <c r="K20" s="137">
        <v>11</v>
      </c>
      <c r="L20" s="137">
        <v>16</v>
      </c>
      <c r="M20" s="137">
        <v>12</v>
      </c>
      <c r="N20" s="137">
        <v>10</v>
      </c>
      <c r="O20" s="137">
        <v>13</v>
      </c>
      <c r="P20" s="137">
        <v>12</v>
      </c>
      <c r="Q20" s="137">
        <v>11</v>
      </c>
      <c r="R20" s="137">
        <v>11</v>
      </c>
      <c r="S20" s="137">
        <v>8</v>
      </c>
      <c r="T20" s="137">
        <v>7</v>
      </c>
      <c r="U20" s="137">
        <v>9</v>
      </c>
      <c r="V20" s="137">
        <v>8</v>
      </c>
      <c r="W20" s="137">
        <v>5</v>
      </c>
      <c r="X20" s="137">
        <v>4</v>
      </c>
      <c r="Y20" s="137">
        <v>5</v>
      </c>
      <c r="Z20" s="137">
        <v>7</v>
      </c>
      <c r="AA20" s="137">
        <v>7</v>
      </c>
      <c r="AB20" s="137">
        <v>10</v>
      </c>
      <c r="AC20" s="137">
        <v>9</v>
      </c>
      <c r="AD20" s="137">
        <v>12</v>
      </c>
      <c r="AE20" s="137">
        <v>12</v>
      </c>
      <c r="AF20" s="137">
        <v>9</v>
      </c>
      <c r="AG20" s="137">
        <v>14</v>
      </c>
      <c r="AH20" s="137">
        <v>17</v>
      </c>
      <c r="AI20" s="137">
        <v>19</v>
      </c>
      <c r="AJ20" s="137">
        <v>29</v>
      </c>
      <c r="AK20" s="137">
        <v>34</v>
      </c>
      <c r="AL20" s="137">
        <v>35</v>
      </c>
      <c r="AM20" s="137">
        <v>44</v>
      </c>
      <c r="AN20" s="137">
        <v>38</v>
      </c>
      <c r="AO20" s="137">
        <v>37</v>
      </c>
      <c r="AP20" s="137">
        <v>43</v>
      </c>
      <c r="AQ20" s="137">
        <v>54</v>
      </c>
      <c r="AR20" s="137">
        <v>55</v>
      </c>
      <c r="AS20" s="137">
        <v>55</v>
      </c>
      <c r="AT20" s="137">
        <v>59</v>
      </c>
      <c r="AU20" s="137">
        <v>64</v>
      </c>
      <c r="AV20" s="137">
        <v>72</v>
      </c>
      <c r="AW20" s="137">
        <v>76</v>
      </c>
      <c r="AX20" s="137">
        <v>76</v>
      </c>
      <c r="AY20" s="137">
        <v>74</v>
      </c>
      <c r="AZ20" s="137">
        <v>76</v>
      </c>
      <c r="BA20" s="137">
        <v>84</v>
      </c>
      <c r="BB20" s="137">
        <v>99</v>
      </c>
      <c r="BC20" s="137">
        <v>100</v>
      </c>
      <c r="BD20" s="137">
        <v>94</v>
      </c>
      <c r="BE20" s="137">
        <v>101</v>
      </c>
      <c r="BF20" s="137">
        <v>100</v>
      </c>
      <c r="BG20" s="137">
        <v>100</v>
      </c>
      <c r="BH20" s="137">
        <v>106</v>
      </c>
      <c r="BI20" s="137">
        <v>112</v>
      </c>
      <c r="BJ20" s="137">
        <v>112</v>
      </c>
      <c r="BK20" s="137">
        <v>110</v>
      </c>
      <c r="BL20" s="137">
        <v>100</v>
      </c>
      <c r="BM20" s="137">
        <v>96</v>
      </c>
      <c r="BN20" s="137">
        <v>113</v>
      </c>
      <c r="BO20" s="137">
        <v>101</v>
      </c>
      <c r="BP20" s="137">
        <v>100</v>
      </c>
      <c r="BQ20" s="137">
        <v>113</v>
      </c>
      <c r="BR20" s="137">
        <v>107</v>
      </c>
      <c r="BS20" s="137">
        <v>111</v>
      </c>
      <c r="BT20" s="137">
        <v>115</v>
      </c>
      <c r="BU20" s="137">
        <v>110</v>
      </c>
      <c r="BV20" s="137">
        <v>110</v>
      </c>
      <c r="BW20" s="137">
        <v>120</v>
      </c>
      <c r="BX20" s="137">
        <v>123</v>
      </c>
      <c r="BY20" s="137">
        <v>115</v>
      </c>
      <c r="BZ20" s="137">
        <v>115</v>
      </c>
      <c r="CA20" s="137">
        <v>104</v>
      </c>
      <c r="CB20" s="137">
        <v>105</v>
      </c>
      <c r="CC20" s="137">
        <v>105</v>
      </c>
      <c r="CD20" s="137">
        <v>106</v>
      </c>
      <c r="CE20" s="137">
        <v>112</v>
      </c>
      <c r="CF20" s="137">
        <v>127</v>
      </c>
      <c r="CG20" s="137">
        <v>117</v>
      </c>
      <c r="CH20" s="137">
        <v>118</v>
      </c>
      <c r="CI20" s="144">
        <v>147</v>
      </c>
      <c r="CJ20" s="12"/>
      <c r="CK20" s="12"/>
    </row>
    <row r="21" spans="2:89" ht="12" customHeight="1" x14ac:dyDescent="0.2">
      <c r="B21" s="134" t="s">
        <v>44</v>
      </c>
      <c r="C21" s="134"/>
      <c r="D21" s="134"/>
      <c r="E21" s="138">
        <v>0</v>
      </c>
      <c r="F21" s="138">
        <v>2</v>
      </c>
      <c r="G21" s="138">
        <v>5</v>
      </c>
      <c r="H21" s="138">
        <v>3</v>
      </c>
      <c r="I21" s="138">
        <v>4</v>
      </c>
      <c r="J21" s="138">
        <v>4</v>
      </c>
      <c r="K21" s="138">
        <v>3</v>
      </c>
      <c r="L21" s="138">
        <v>2</v>
      </c>
      <c r="M21" s="138">
        <v>1</v>
      </c>
      <c r="N21" s="138">
        <v>1</v>
      </c>
      <c r="O21" s="138">
        <v>1</v>
      </c>
      <c r="P21" s="138">
        <v>2</v>
      </c>
      <c r="Q21" s="138">
        <v>3</v>
      </c>
      <c r="R21" s="138">
        <v>2</v>
      </c>
      <c r="S21" s="138">
        <v>5</v>
      </c>
      <c r="T21" s="138">
        <v>3</v>
      </c>
      <c r="U21" s="138">
        <v>2</v>
      </c>
      <c r="V21" s="138">
        <v>3</v>
      </c>
      <c r="W21" s="138">
        <v>1</v>
      </c>
      <c r="X21" s="138">
        <v>1</v>
      </c>
      <c r="Y21" s="138">
        <v>1</v>
      </c>
      <c r="Z21" s="138">
        <v>1</v>
      </c>
      <c r="AA21" s="138">
        <v>1</v>
      </c>
      <c r="AB21" s="138">
        <v>1</v>
      </c>
      <c r="AC21" s="138">
        <v>1</v>
      </c>
      <c r="AD21" s="138">
        <v>2</v>
      </c>
      <c r="AE21" s="138">
        <v>3</v>
      </c>
      <c r="AF21" s="138">
        <v>5</v>
      </c>
      <c r="AG21" s="138">
        <v>7</v>
      </c>
      <c r="AH21" s="138">
        <v>6</v>
      </c>
      <c r="AI21" s="138">
        <v>7</v>
      </c>
      <c r="AJ21" s="138">
        <v>8</v>
      </c>
      <c r="AK21" s="138">
        <v>9</v>
      </c>
      <c r="AL21" s="138">
        <v>9</v>
      </c>
      <c r="AM21" s="138">
        <v>19</v>
      </c>
      <c r="AN21" s="138">
        <v>26</v>
      </c>
      <c r="AO21" s="138">
        <v>29</v>
      </c>
      <c r="AP21" s="138">
        <v>30</v>
      </c>
      <c r="AQ21" s="138">
        <v>29</v>
      </c>
      <c r="AR21" s="138">
        <v>30</v>
      </c>
      <c r="AS21" s="138">
        <v>30</v>
      </c>
      <c r="AT21" s="138">
        <v>33</v>
      </c>
      <c r="AU21" s="138">
        <v>46</v>
      </c>
      <c r="AV21" s="138">
        <v>47</v>
      </c>
      <c r="AW21" s="138">
        <v>52</v>
      </c>
      <c r="AX21" s="138">
        <v>56</v>
      </c>
      <c r="AY21" s="138">
        <v>66</v>
      </c>
      <c r="AZ21" s="138">
        <v>67</v>
      </c>
      <c r="BA21" s="138">
        <v>69</v>
      </c>
      <c r="BB21" s="138">
        <v>74</v>
      </c>
      <c r="BC21" s="138">
        <v>86</v>
      </c>
      <c r="BD21" s="138">
        <v>91</v>
      </c>
      <c r="BE21" s="138">
        <v>92</v>
      </c>
      <c r="BF21" s="138">
        <v>96</v>
      </c>
      <c r="BG21" s="138">
        <v>107</v>
      </c>
      <c r="BH21" s="138">
        <v>105</v>
      </c>
      <c r="BI21" s="138">
        <v>103</v>
      </c>
      <c r="BJ21" s="138">
        <v>110</v>
      </c>
      <c r="BK21" s="138">
        <v>125</v>
      </c>
      <c r="BL21" s="138">
        <v>137</v>
      </c>
      <c r="BM21" s="138">
        <v>143</v>
      </c>
      <c r="BN21" s="138">
        <v>143</v>
      </c>
      <c r="BO21" s="138">
        <v>149</v>
      </c>
      <c r="BP21" s="138">
        <v>152</v>
      </c>
      <c r="BQ21" s="138">
        <v>137</v>
      </c>
      <c r="BR21" s="138">
        <v>153</v>
      </c>
      <c r="BS21" s="138">
        <v>156</v>
      </c>
      <c r="BT21" s="138">
        <v>157</v>
      </c>
      <c r="BU21" s="138">
        <v>208</v>
      </c>
      <c r="BV21" s="138">
        <v>209</v>
      </c>
      <c r="BW21" s="138">
        <v>200</v>
      </c>
      <c r="BX21" s="138">
        <v>188</v>
      </c>
      <c r="BY21" s="138">
        <v>119</v>
      </c>
      <c r="BZ21" s="138">
        <v>114</v>
      </c>
      <c r="CA21" s="138">
        <v>120</v>
      </c>
      <c r="CB21" s="138">
        <v>121</v>
      </c>
      <c r="CC21" s="138">
        <v>113</v>
      </c>
      <c r="CD21" s="138">
        <v>112</v>
      </c>
      <c r="CE21" s="138">
        <v>107</v>
      </c>
      <c r="CF21" s="138">
        <v>98</v>
      </c>
      <c r="CG21" s="138">
        <v>103</v>
      </c>
      <c r="CH21" s="138">
        <v>104</v>
      </c>
      <c r="CI21" s="145">
        <v>95</v>
      </c>
      <c r="CJ21" s="12"/>
      <c r="CK21" s="12"/>
    </row>
    <row r="22" spans="2:89" ht="12" customHeight="1" x14ac:dyDescent="0.2">
      <c r="B22" s="135" t="s">
        <v>45</v>
      </c>
      <c r="C22" s="135"/>
      <c r="D22" s="135"/>
      <c r="E22" s="138">
        <v>0</v>
      </c>
      <c r="F22" s="138">
        <v>0</v>
      </c>
      <c r="G22" s="138">
        <v>0</v>
      </c>
      <c r="H22" s="138">
        <v>0</v>
      </c>
      <c r="I22" s="138">
        <v>0</v>
      </c>
      <c r="J22" s="138">
        <v>0</v>
      </c>
      <c r="K22" s="138">
        <v>0</v>
      </c>
      <c r="L22" s="138">
        <v>0</v>
      </c>
      <c r="M22" s="138">
        <v>0</v>
      </c>
      <c r="N22" s="138">
        <v>0</v>
      </c>
      <c r="O22" s="138">
        <v>0</v>
      </c>
      <c r="P22" s="138">
        <v>0</v>
      </c>
      <c r="Q22" s="138">
        <v>0</v>
      </c>
      <c r="R22" s="138">
        <v>0</v>
      </c>
      <c r="S22" s="138">
        <v>0</v>
      </c>
      <c r="T22" s="138">
        <v>0</v>
      </c>
      <c r="U22" s="138">
        <v>0</v>
      </c>
      <c r="V22" s="138">
        <v>0</v>
      </c>
      <c r="W22" s="138">
        <v>0</v>
      </c>
      <c r="X22" s="138">
        <v>0</v>
      </c>
      <c r="Y22" s="138">
        <v>0</v>
      </c>
      <c r="Z22" s="138">
        <v>0</v>
      </c>
      <c r="AA22" s="138">
        <v>0</v>
      </c>
      <c r="AB22" s="138">
        <v>0</v>
      </c>
      <c r="AC22" s="138">
        <v>0</v>
      </c>
      <c r="AD22" s="138">
        <v>0</v>
      </c>
      <c r="AE22" s="138">
        <v>0</v>
      </c>
      <c r="AF22" s="138">
        <v>0</v>
      </c>
      <c r="AG22" s="138">
        <v>0</v>
      </c>
      <c r="AH22" s="138">
        <v>0</v>
      </c>
      <c r="AI22" s="138">
        <v>1</v>
      </c>
      <c r="AJ22" s="138">
        <v>1</v>
      </c>
      <c r="AK22" s="138">
        <v>1</v>
      </c>
      <c r="AL22" s="138">
        <v>1</v>
      </c>
      <c r="AM22" s="138">
        <v>1</v>
      </c>
      <c r="AN22" s="138">
        <v>2</v>
      </c>
      <c r="AO22" s="138">
        <v>2</v>
      </c>
      <c r="AP22" s="138">
        <v>3</v>
      </c>
      <c r="AQ22" s="138">
        <v>6</v>
      </c>
      <c r="AR22" s="138">
        <v>5</v>
      </c>
      <c r="AS22" s="138">
        <v>7</v>
      </c>
      <c r="AT22" s="138">
        <v>7</v>
      </c>
      <c r="AU22" s="138">
        <v>11</v>
      </c>
      <c r="AV22" s="138">
        <v>13</v>
      </c>
      <c r="AW22" s="138">
        <v>13</v>
      </c>
      <c r="AX22" s="138">
        <v>14</v>
      </c>
      <c r="AY22" s="138">
        <v>2</v>
      </c>
      <c r="AZ22" s="138">
        <v>2</v>
      </c>
      <c r="BA22" s="138">
        <v>2</v>
      </c>
      <c r="BB22" s="138">
        <v>2</v>
      </c>
      <c r="BC22" s="138">
        <v>4</v>
      </c>
      <c r="BD22" s="138">
        <v>4</v>
      </c>
      <c r="BE22" s="138">
        <v>6</v>
      </c>
      <c r="BF22" s="138">
        <v>6</v>
      </c>
      <c r="BG22" s="138">
        <v>10</v>
      </c>
      <c r="BH22" s="138">
        <v>12</v>
      </c>
      <c r="BI22" s="138">
        <v>13</v>
      </c>
      <c r="BJ22" s="138">
        <v>15</v>
      </c>
      <c r="BK22" s="138">
        <v>17</v>
      </c>
      <c r="BL22" s="138">
        <v>18</v>
      </c>
      <c r="BM22" s="138">
        <v>19</v>
      </c>
      <c r="BN22" s="138">
        <v>20</v>
      </c>
      <c r="BO22" s="138">
        <v>34</v>
      </c>
      <c r="BP22" s="138">
        <v>35</v>
      </c>
      <c r="BQ22" s="138">
        <v>58</v>
      </c>
      <c r="BR22" s="138">
        <v>58</v>
      </c>
      <c r="BS22" s="138">
        <v>67</v>
      </c>
      <c r="BT22" s="138">
        <v>67</v>
      </c>
      <c r="BU22" s="138">
        <v>13</v>
      </c>
      <c r="BV22" s="138">
        <v>12</v>
      </c>
      <c r="BW22" s="138">
        <v>10</v>
      </c>
      <c r="BX22" s="138">
        <v>9</v>
      </c>
      <c r="BY22" s="138">
        <v>83</v>
      </c>
      <c r="BZ22" s="138">
        <v>83</v>
      </c>
      <c r="CA22" s="138">
        <v>78</v>
      </c>
      <c r="CB22" s="138">
        <v>74</v>
      </c>
      <c r="CC22" s="138">
        <v>84</v>
      </c>
      <c r="CD22" s="138">
        <v>83</v>
      </c>
      <c r="CE22" s="138">
        <v>80</v>
      </c>
      <c r="CF22" s="138">
        <v>78</v>
      </c>
      <c r="CG22" s="138">
        <v>84</v>
      </c>
      <c r="CH22" s="138">
        <v>80</v>
      </c>
      <c r="CI22" s="145">
        <v>42</v>
      </c>
      <c r="CJ22" s="12"/>
      <c r="CK22" s="12"/>
    </row>
    <row r="23" spans="2:89" ht="12" customHeight="1" x14ac:dyDescent="0.2">
      <c r="B23" s="140" t="s">
        <v>23</v>
      </c>
      <c r="C23" s="140"/>
      <c r="D23" s="140"/>
      <c r="E23" s="139">
        <v>400</v>
      </c>
      <c r="F23" s="139">
        <v>400</v>
      </c>
      <c r="G23" s="139">
        <v>400</v>
      </c>
      <c r="H23" s="139">
        <v>400</v>
      </c>
      <c r="I23" s="139">
        <v>400</v>
      </c>
      <c r="J23" s="139">
        <v>400</v>
      </c>
      <c r="K23" s="139">
        <v>400</v>
      </c>
      <c r="L23" s="139">
        <v>400</v>
      </c>
      <c r="M23" s="139">
        <v>400</v>
      </c>
      <c r="N23" s="139">
        <v>400</v>
      </c>
      <c r="O23" s="139">
        <v>400</v>
      </c>
      <c r="P23" s="139">
        <v>400</v>
      </c>
      <c r="Q23" s="139">
        <v>400</v>
      </c>
      <c r="R23" s="139">
        <v>400</v>
      </c>
      <c r="S23" s="139">
        <v>400</v>
      </c>
      <c r="T23" s="139">
        <v>400</v>
      </c>
      <c r="U23" s="139">
        <v>400</v>
      </c>
      <c r="V23" s="139">
        <v>400</v>
      </c>
      <c r="W23" s="139">
        <v>400</v>
      </c>
      <c r="X23" s="139">
        <v>400</v>
      </c>
      <c r="Y23" s="139">
        <v>400</v>
      </c>
      <c r="Z23" s="139">
        <v>400</v>
      </c>
      <c r="AA23" s="139">
        <v>400</v>
      </c>
      <c r="AB23" s="139">
        <v>400</v>
      </c>
      <c r="AC23" s="139">
        <v>400</v>
      </c>
      <c r="AD23" s="139">
        <v>400</v>
      </c>
      <c r="AE23" s="139">
        <v>400</v>
      </c>
      <c r="AF23" s="139">
        <v>400</v>
      </c>
      <c r="AG23" s="139">
        <v>400</v>
      </c>
      <c r="AH23" s="139">
        <v>400</v>
      </c>
      <c r="AI23" s="139">
        <v>400</v>
      </c>
      <c r="AJ23" s="139">
        <v>400</v>
      </c>
      <c r="AK23" s="139">
        <v>400</v>
      </c>
      <c r="AL23" s="139">
        <v>400</v>
      </c>
      <c r="AM23" s="139">
        <v>400</v>
      </c>
      <c r="AN23" s="139">
        <v>400</v>
      </c>
      <c r="AO23" s="139">
        <v>400</v>
      </c>
      <c r="AP23" s="139">
        <v>400</v>
      </c>
      <c r="AQ23" s="139">
        <v>400</v>
      </c>
      <c r="AR23" s="139">
        <v>400</v>
      </c>
      <c r="AS23" s="139">
        <v>400</v>
      </c>
      <c r="AT23" s="139">
        <v>400</v>
      </c>
      <c r="AU23" s="139">
        <v>400</v>
      </c>
      <c r="AV23" s="139">
        <v>400</v>
      </c>
      <c r="AW23" s="139">
        <v>400</v>
      </c>
      <c r="AX23" s="139">
        <v>400</v>
      </c>
      <c r="AY23" s="139">
        <v>400</v>
      </c>
      <c r="AZ23" s="139">
        <v>400</v>
      </c>
      <c r="BA23" s="139">
        <v>400</v>
      </c>
      <c r="BB23" s="139">
        <v>400</v>
      </c>
      <c r="BC23" s="139">
        <v>400</v>
      </c>
      <c r="BD23" s="139">
        <v>400</v>
      </c>
      <c r="BE23" s="139">
        <v>400</v>
      </c>
      <c r="BF23" s="139">
        <v>400</v>
      </c>
      <c r="BG23" s="139">
        <v>400</v>
      </c>
      <c r="BH23" s="139">
        <v>400</v>
      </c>
      <c r="BI23" s="139">
        <v>400</v>
      </c>
      <c r="BJ23" s="139">
        <v>400</v>
      </c>
      <c r="BK23" s="139">
        <v>400</v>
      </c>
      <c r="BL23" s="139">
        <v>400</v>
      </c>
      <c r="BM23" s="139">
        <v>400</v>
      </c>
      <c r="BN23" s="139">
        <v>400</v>
      </c>
      <c r="BO23" s="139">
        <v>400</v>
      </c>
      <c r="BP23" s="139">
        <v>400</v>
      </c>
      <c r="BQ23" s="139">
        <v>400</v>
      </c>
      <c r="BR23" s="139">
        <v>400</v>
      </c>
      <c r="BS23" s="139">
        <v>400</v>
      </c>
      <c r="BT23" s="139">
        <v>400</v>
      </c>
      <c r="BU23" s="139">
        <v>400</v>
      </c>
      <c r="BV23" s="139">
        <v>400</v>
      </c>
      <c r="BW23" s="139">
        <v>400</v>
      </c>
      <c r="BX23" s="139">
        <v>400</v>
      </c>
      <c r="BY23" s="139">
        <v>400</v>
      </c>
      <c r="BZ23" s="139">
        <v>400</v>
      </c>
      <c r="CA23" s="139">
        <v>400</v>
      </c>
      <c r="CB23" s="139">
        <v>400</v>
      </c>
      <c r="CC23" s="139">
        <v>400</v>
      </c>
      <c r="CD23" s="139">
        <v>400</v>
      </c>
      <c r="CE23" s="139">
        <v>400</v>
      </c>
      <c r="CF23" s="139">
        <v>400</v>
      </c>
      <c r="CG23" s="139">
        <v>400</v>
      </c>
      <c r="CH23" s="139">
        <v>400</v>
      </c>
      <c r="CI23" s="146">
        <v>400</v>
      </c>
      <c r="CJ23" s="12"/>
      <c r="CK23" s="12"/>
    </row>
    <row r="24" spans="2:89" ht="12" customHeight="1" x14ac:dyDescent="0.2">
      <c r="CG24" s="12"/>
      <c r="CH24" s="12"/>
      <c r="CI24" s="12"/>
      <c r="CJ24" s="12"/>
      <c r="CK24" s="12"/>
    </row>
    <row r="25" spans="2:89" ht="12" customHeight="1" x14ac:dyDescent="0.2">
      <c r="CG25" s="12"/>
      <c r="CH25" s="12"/>
      <c r="CI25" s="12"/>
      <c r="CJ25" s="12"/>
      <c r="CK25" s="12"/>
    </row>
    <row r="26" spans="2:89" ht="12" customHeight="1" x14ac:dyDescent="0.2">
      <c r="CG26" s="12"/>
      <c r="CH26" s="12"/>
      <c r="CI26" s="12"/>
      <c r="CJ26" s="12"/>
      <c r="CK26" s="12"/>
    </row>
    <row r="27" spans="2:89" ht="12" customHeight="1" x14ac:dyDescent="0.2">
      <c r="CG27" s="12"/>
      <c r="CH27" s="12"/>
      <c r="CI27" s="12"/>
      <c r="CJ27" s="12"/>
      <c r="CK27" s="12"/>
    </row>
    <row r="28" spans="2:89" ht="12" customHeight="1" x14ac:dyDescent="0.2">
      <c r="CG28" s="12"/>
      <c r="CH28" s="12"/>
      <c r="CI28" s="12"/>
      <c r="CJ28" s="12"/>
      <c r="CK28" s="12"/>
    </row>
    <row r="29" spans="2:89" ht="24.95" customHeight="1" x14ac:dyDescent="0.2">
      <c r="C29" s="165" t="s">
        <v>105</v>
      </c>
      <c r="D29" s="166"/>
      <c r="E29" s="166"/>
      <c r="F29" s="166"/>
      <c r="G29" s="166"/>
      <c r="H29" s="166"/>
      <c r="I29" s="166"/>
      <c r="J29" s="166"/>
      <c r="K29" s="166"/>
      <c r="L29" s="166"/>
      <c r="M29" s="166"/>
      <c r="N29" s="166"/>
      <c r="O29" s="166"/>
      <c r="P29" s="167"/>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CG29" s="12"/>
      <c r="CH29" s="12"/>
      <c r="CI29" s="12"/>
      <c r="CJ29" s="12"/>
      <c r="CK29" s="12"/>
    </row>
    <row r="30" spans="2:89" ht="24.95" customHeight="1" x14ac:dyDescent="0.2">
      <c r="B30" s="17" t="s">
        <v>24</v>
      </c>
      <c r="C30" s="168" t="s">
        <v>26</v>
      </c>
      <c r="D30" s="169"/>
      <c r="E30" s="169"/>
      <c r="F30" s="169"/>
      <c r="G30" s="169"/>
      <c r="H30" s="169"/>
      <c r="I30" s="169"/>
      <c r="J30" s="169"/>
      <c r="K30" s="169"/>
      <c r="L30" s="169"/>
      <c r="M30" s="169"/>
      <c r="N30" s="169"/>
      <c r="O30" s="169"/>
      <c r="P30" s="170"/>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CG30" s="12"/>
      <c r="CH30" s="12"/>
      <c r="CI30" s="12"/>
      <c r="CJ30" s="12"/>
      <c r="CK30" s="12"/>
    </row>
    <row r="31" spans="2:89" ht="24.95" customHeight="1" x14ac:dyDescent="0.2">
      <c r="B31" s="10"/>
      <c r="C31" s="176" t="s">
        <v>53</v>
      </c>
      <c r="D31" s="177"/>
      <c r="E31" s="182" t="s">
        <v>54</v>
      </c>
      <c r="F31" s="183"/>
      <c r="G31" s="184"/>
      <c r="H31" s="185" t="s">
        <v>55</v>
      </c>
      <c r="I31" s="186"/>
      <c r="J31" s="187"/>
      <c r="K31" s="188" t="s">
        <v>56</v>
      </c>
      <c r="L31" s="189"/>
      <c r="M31" s="190"/>
      <c r="N31" s="152" t="s">
        <v>57</v>
      </c>
      <c r="O31" s="153"/>
      <c r="P31" s="154"/>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CG31" s="12"/>
      <c r="CH31" s="12"/>
      <c r="CI31" s="12"/>
      <c r="CJ31" s="12"/>
      <c r="CK31" s="12"/>
    </row>
    <row r="32" spans="2:89" ht="69.95" customHeight="1" x14ac:dyDescent="0.2">
      <c r="B32" s="10"/>
      <c r="C32" s="178"/>
      <c r="D32" s="179"/>
      <c r="E32" s="155" t="s">
        <v>58</v>
      </c>
      <c r="F32" s="156"/>
      <c r="G32" s="157"/>
      <c r="H32" s="158" t="s">
        <v>59</v>
      </c>
      <c r="I32" s="159"/>
      <c r="J32" s="160"/>
      <c r="K32" s="173" t="s">
        <v>60</v>
      </c>
      <c r="L32" s="174"/>
      <c r="M32" s="175"/>
      <c r="N32" s="161" t="s">
        <v>61</v>
      </c>
      <c r="O32" s="162"/>
      <c r="P32" s="163"/>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CG32" s="12"/>
      <c r="CH32" s="12"/>
      <c r="CI32" s="12"/>
      <c r="CJ32" s="12"/>
      <c r="CK32" s="12"/>
    </row>
    <row r="33" spans="1:89" ht="24.95" customHeight="1" x14ac:dyDescent="0.2">
      <c r="B33" s="10"/>
      <c r="C33" s="180"/>
      <c r="D33" s="181"/>
      <c r="E33" s="28" t="s">
        <v>30</v>
      </c>
      <c r="F33" s="28" t="s">
        <v>46</v>
      </c>
      <c r="G33" s="29" t="str">
        <f>RIGHT(C29,6)</f>
        <v>2025q3</v>
      </c>
      <c r="H33" s="30" t="s">
        <v>30</v>
      </c>
      <c r="I33" s="30" t="s">
        <v>46</v>
      </c>
      <c r="J33" s="31" t="str">
        <f>G33</f>
        <v>2025q3</v>
      </c>
      <c r="K33" s="32" t="s">
        <v>30</v>
      </c>
      <c r="L33" s="32">
        <v>2005</v>
      </c>
      <c r="M33" s="33">
        <v>2024</v>
      </c>
      <c r="N33" s="191" t="s">
        <v>31</v>
      </c>
      <c r="O33" s="192"/>
      <c r="P33" s="193"/>
      <c r="V33" s="20"/>
      <c r="W33" s="20"/>
      <c r="X33" s="20"/>
      <c r="Y33" s="20"/>
      <c r="Z33" s="20"/>
      <c r="AA33" s="20"/>
      <c r="AB33" s="20"/>
      <c r="AC33" s="20"/>
      <c r="AD33" s="20"/>
      <c r="AE33" s="20"/>
      <c r="AF33" s="20"/>
      <c r="AG33" s="20"/>
      <c r="CG33" s="12"/>
      <c r="CH33" s="12"/>
      <c r="CI33" s="12"/>
      <c r="CJ33" s="12"/>
      <c r="CK33" s="12"/>
    </row>
    <row r="34" spans="1:89" ht="12" customHeight="1" x14ac:dyDescent="0.2">
      <c r="B34" s="10"/>
      <c r="C34" s="34" t="s">
        <v>0</v>
      </c>
      <c r="D34" s="35" t="s">
        <v>41</v>
      </c>
      <c r="E34" s="36">
        <v>1</v>
      </c>
      <c r="F34" s="37">
        <v>24.09</v>
      </c>
      <c r="G34" s="38">
        <v>32.29</v>
      </c>
      <c r="H34" s="36">
        <v>1</v>
      </c>
      <c r="I34" s="37">
        <v>5.01</v>
      </c>
      <c r="J34" s="38">
        <v>10.119999999999999</v>
      </c>
      <c r="K34" s="36">
        <v>1</v>
      </c>
      <c r="L34" s="37">
        <v>1.95</v>
      </c>
      <c r="M34" s="38">
        <v>4.5</v>
      </c>
      <c r="N34" s="39"/>
      <c r="O34" s="40">
        <v>3</v>
      </c>
      <c r="P34" s="41"/>
      <c r="V34" s="20"/>
      <c r="W34" s="20"/>
      <c r="X34" s="20"/>
      <c r="Y34" s="20"/>
      <c r="Z34" s="20"/>
      <c r="AA34" s="20"/>
      <c r="AB34" s="20"/>
      <c r="AC34" s="20"/>
      <c r="AD34" s="20"/>
      <c r="AE34" s="20"/>
      <c r="AF34" s="20"/>
      <c r="AG34" s="20"/>
    </row>
    <row r="35" spans="1:89" ht="12" customHeight="1" x14ac:dyDescent="0.2">
      <c r="B35" s="10"/>
      <c r="C35" s="42" t="s">
        <v>1</v>
      </c>
      <c r="D35" s="43"/>
      <c r="E35" s="44">
        <v>1</v>
      </c>
      <c r="F35" s="45">
        <v>20.32</v>
      </c>
      <c r="G35" s="46">
        <v>29.49</v>
      </c>
      <c r="H35" s="44">
        <v>1</v>
      </c>
      <c r="I35" s="45">
        <v>4.54</v>
      </c>
      <c r="J35" s="46">
        <v>6.78</v>
      </c>
      <c r="K35" s="44">
        <v>0</v>
      </c>
      <c r="L35" s="45">
        <v>2.14</v>
      </c>
      <c r="M35" s="46">
        <v>2.2999999999999998</v>
      </c>
      <c r="N35" s="47"/>
      <c r="O35" s="48">
        <v>2</v>
      </c>
      <c r="P35" s="49"/>
      <c r="V35" s="50"/>
    </row>
    <row r="36" spans="1:89" ht="12" customHeight="1" x14ac:dyDescent="0.2">
      <c r="B36" s="10"/>
      <c r="C36" s="42" t="s">
        <v>2</v>
      </c>
      <c r="D36" s="51" t="s">
        <v>41</v>
      </c>
      <c r="E36" s="44">
        <v>1</v>
      </c>
      <c r="F36" s="45">
        <v>23.05</v>
      </c>
      <c r="G36" s="46">
        <v>33.46</v>
      </c>
      <c r="H36" s="44">
        <v>1</v>
      </c>
      <c r="I36" s="45">
        <v>5.2</v>
      </c>
      <c r="J36" s="46">
        <v>8.9700000000000006</v>
      </c>
      <c r="K36" s="44">
        <v>0</v>
      </c>
      <c r="L36" s="45">
        <v>1.37</v>
      </c>
      <c r="M36" s="46">
        <v>3.2</v>
      </c>
      <c r="N36" s="47"/>
      <c r="O36" s="48">
        <v>2</v>
      </c>
      <c r="P36" s="49"/>
      <c r="V36" s="20"/>
    </row>
    <row r="37" spans="1:89" ht="12" customHeight="1" x14ac:dyDescent="0.2">
      <c r="B37" s="10"/>
      <c r="C37" s="52" t="s">
        <v>3</v>
      </c>
      <c r="D37" s="53"/>
      <c r="E37" s="54">
        <v>1</v>
      </c>
      <c r="F37" s="55">
        <v>20.87</v>
      </c>
      <c r="G37" s="56">
        <v>30.24</v>
      </c>
      <c r="H37" s="54">
        <v>1</v>
      </c>
      <c r="I37" s="55">
        <v>4.53</v>
      </c>
      <c r="J37" s="56">
        <v>6.72</v>
      </c>
      <c r="K37" s="54">
        <v>-1</v>
      </c>
      <c r="L37" s="55">
        <v>1.57</v>
      </c>
      <c r="M37" s="56">
        <v>0.8</v>
      </c>
      <c r="N37" s="57"/>
      <c r="O37" s="58">
        <v>1</v>
      </c>
      <c r="P37" s="59"/>
      <c r="V37" s="17"/>
      <c r="BL37" s="11"/>
      <c r="BM37" s="11"/>
      <c r="BN37" s="11"/>
      <c r="BO37" s="11"/>
      <c r="BP37" s="11"/>
      <c r="BV37" s="12"/>
      <c r="BW37" s="60"/>
      <c r="BX37" s="60"/>
      <c r="BY37" s="60"/>
      <c r="BZ37" s="60"/>
      <c r="CA37" s="60"/>
      <c r="CB37" s="11"/>
      <c r="CC37" s="11"/>
    </row>
    <row r="38" spans="1:89" ht="12" customHeight="1" x14ac:dyDescent="0.2">
      <c r="B38" s="10"/>
      <c r="C38" s="52" t="s">
        <v>4</v>
      </c>
      <c r="D38" s="61" t="s">
        <v>41</v>
      </c>
      <c r="E38" s="54">
        <v>1</v>
      </c>
      <c r="F38" s="55">
        <v>22.45</v>
      </c>
      <c r="G38" s="56">
        <v>34.24</v>
      </c>
      <c r="H38" s="54">
        <v>1</v>
      </c>
      <c r="I38" s="55">
        <v>5.64</v>
      </c>
      <c r="J38" s="56">
        <v>9.39</v>
      </c>
      <c r="K38" s="54">
        <v>-1</v>
      </c>
      <c r="L38" s="55">
        <v>2.33</v>
      </c>
      <c r="M38" s="56">
        <v>1.7</v>
      </c>
      <c r="N38" s="57"/>
      <c r="O38" s="58">
        <v>1</v>
      </c>
      <c r="P38" s="59"/>
      <c r="V38" s="17"/>
      <c r="BL38" s="11"/>
      <c r="BM38" s="11"/>
      <c r="BN38" s="11"/>
      <c r="BO38" s="11"/>
      <c r="BP38" s="11"/>
      <c r="BW38" s="60"/>
      <c r="BX38" s="60"/>
      <c r="BY38" s="60"/>
      <c r="BZ38" s="60"/>
      <c r="CA38" s="60"/>
      <c r="CB38" s="11"/>
      <c r="CC38" s="11"/>
    </row>
    <row r="39" spans="1:89" ht="12" customHeight="1" x14ac:dyDescent="0.2">
      <c r="B39" s="10"/>
      <c r="C39" s="52" t="s">
        <v>5</v>
      </c>
      <c r="D39" s="61"/>
      <c r="E39" s="54">
        <v>0</v>
      </c>
      <c r="F39" s="55">
        <v>26.36</v>
      </c>
      <c r="G39" s="56">
        <v>26.16</v>
      </c>
      <c r="H39" s="54">
        <v>0</v>
      </c>
      <c r="I39" s="55">
        <v>5.7</v>
      </c>
      <c r="J39" s="56">
        <v>6.03</v>
      </c>
      <c r="K39" s="54">
        <v>1</v>
      </c>
      <c r="L39" s="55">
        <v>1.56</v>
      </c>
      <c r="M39" s="56">
        <v>2.6</v>
      </c>
      <c r="N39" s="57"/>
      <c r="O39" s="58">
        <v>1</v>
      </c>
      <c r="P39" s="59"/>
      <c r="V39" s="17"/>
      <c r="BL39" s="11"/>
      <c r="BM39" s="11"/>
      <c r="BN39" s="11"/>
      <c r="BO39" s="11"/>
      <c r="BP39" s="11"/>
      <c r="BV39" s="62"/>
      <c r="BW39" s="60"/>
      <c r="BX39" s="60"/>
      <c r="BY39" s="60"/>
      <c r="BZ39" s="60"/>
      <c r="CA39" s="60"/>
      <c r="CB39" s="11"/>
      <c r="CC39" s="11"/>
    </row>
    <row r="40" spans="1:89" ht="12" customHeight="1" x14ac:dyDescent="0.2">
      <c r="B40" s="10"/>
      <c r="C40" s="42" t="s">
        <v>6</v>
      </c>
      <c r="D40" s="51" t="s">
        <v>41</v>
      </c>
      <c r="E40" s="44">
        <v>1</v>
      </c>
      <c r="F40" s="45">
        <v>21.4</v>
      </c>
      <c r="G40" s="46">
        <v>29.94</v>
      </c>
      <c r="H40" s="44">
        <v>1</v>
      </c>
      <c r="I40" s="45">
        <v>5.99</v>
      </c>
      <c r="J40" s="46">
        <v>11.22</v>
      </c>
      <c r="K40" s="44">
        <v>0</v>
      </c>
      <c r="L40" s="45">
        <v>4.24</v>
      </c>
      <c r="M40" s="46">
        <v>5.6</v>
      </c>
      <c r="N40" s="47"/>
      <c r="O40" s="48">
        <v>2</v>
      </c>
      <c r="P40" s="49"/>
      <c r="BL40" s="11"/>
      <c r="BM40" s="11"/>
      <c r="BN40" s="11"/>
      <c r="BO40" s="11"/>
      <c r="BP40" s="11"/>
      <c r="BV40" s="62"/>
      <c r="BW40" s="63"/>
      <c r="BX40" s="63"/>
      <c r="BY40" s="63"/>
      <c r="BZ40" s="63"/>
      <c r="CA40" s="64"/>
      <c r="CB40" s="11"/>
      <c r="CC40" s="11"/>
    </row>
    <row r="41" spans="1:89" ht="12" customHeight="1" x14ac:dyDescent="0.2">
      <c r="B41" s="10"/>
      <c r="C41" s="42" t="s">
        <v>7</v>
      </c>
      <c r="D41" s="51" t="s">
        <v>41</v>
      </c>
      <c r="E41" s="44">
        <v>1</v>
      </c>
      <c r="F41" s="45">
        <v>23.91</v>
      </c>
      <c r="G41" s="46">
        <v>35.619999999999997</v>
      </c>
      <c r="H41" s="44">
        <v>1</v>
      </c>
      <c r="I41" s="45">
        <v>5.32</v>
      </c>
      <c r="J41" s="46">
        <v>9.2799999999999994</v>
      </c>
      <c r="K41" s="44">
        <v>0</v>
      </c>
      <c r="L41" s="45">
        <v>1.97</v>
      </c>
      <c r="M41" s="46">
        <v>2.2000000000000002</v>
      </c>
      <c r="N41" s="47"/>
      <c r="O41" s="48">
        <v>2</v>
      </c>
      <c r="P41" s="49"/>
      <c r="BL41" s="11"/>
      <c r="BM41" s="11"/>
      <c r="BN41" s="11"/>
      <c r="BO41" s="11"/>
      <c r="BP41" s="11"/>
      <c r="BV41" s="62"/>
      <c r="BW41" s="60"/>
      <c r="BX41" s="60"/>
      <c r="BY41" s="60"/>
      <c r="BZ41" s="60"/>
      <c r="CA41" s="60"/>
      <c r="CB41" s="11"/>
      <c r="CC41" s="11"/>
    </row>
    <row r="42" spans="1:89" ht="12" customHeight="1" x14ac:dyDescent="0.2">
      <c r="B42" s="10"/>
      <c r="C42" s="42" t="s">
        <v>8</v>
      </c>
      <c r="D42" s="51" t="s">
        <v>41</v>
      </c>
      <c r="E42" s="44">
        <v>1</v>
      </c>
      <c r="F42" s="45">
        <v>27.19</v>
      </c>
      <c r="G42" s="46">
        <v>38.33</v>
      </c>
      <c r="H42" s="44">
        <v>1</v>
      </c>
      <c r="I42" s="45">
        <v>6.66</v>
      </c>
      <c r="J42" s="46">
        <v>12.26</v>
      </c>
      <c r="K42" s="44">
        <v>0</v>
      </c>
      <c r="L42" s="45">
        <v>3.97</v>
      </c>
      <c r="M42" s="46">
        <v>4.3</v>
      </c>
      <c r="N42" s="47"/>
      <c r="O42" s="48">
        <v>2</v>
      </c>
      <c r="P42" s="49"/>
      <c r="BL42" s="11"/>
      <c r="BM42" s="11"/>
      <c r="BN42" s="11"/>
      <c r="BO42" s="11"/>
      <c r="BP42" s="11"/>
      <c r="BV42" s="62"/>
      <c r="BW42" s="60"/>
      <c r="BX42" s="60"/>
      <c r="BY42" s="60"/>
      <c r="BZ42" s="60"/>
      <c r="CA42" s="60"/>
      <c r="CB42" s="11"/>
      <c r="CC42" s="11"/>
    </row>
    <row r="43" spans="1:89" ht="12" customHeight="1" x14ac:dyDescent="0.2">
      <c r="A43" s="65"/>
      <c r="B43" s="10"/>
      <c r="C43" s="52" t="s">
        <v>9</v>
      </c>
      <c r="D43" s="61" t="s">
        <v>41</v>
      </c>
      <c r="E43" s="54">
        <v>1</v>
      </c>
      <c r="F43" s="55">
        <v>27.04</v>
      </c>
      <c r="G43" s="56">
        <v>32.93</v>
      </c>
      <c r="H43" s="54">
        <v>1</v>
      </c>
      <c r="I43" s="55">
        <v>5.61</v>
      </c>
      <c r="J43" s="56">
        <v>11.5</v>
      </c>
      <c r="K43" s="54">
        <v>0</v>
      </c>
      <c r="L43" s="55">
        <v>1.1000000000000001</v>
      </c>
      <c r="M43" s="56">
        <v>4.2</v>
      </c>
      <c r="N43" s="57"/>
      <c r="O43" s="58">
        <v>2</v>
      </c>
      <c r="P43" s="59"/>
      <c r="BL43" s="11"/>
      <c r="BM43" s="11"/>
      <c r="BN43" s="11"/>
      <c r="BO43" s="11"/>
      <c r="BP43" s="11"/>
      <c r="BV43" s="62"/>
      <c r="BW43" s="60"/>
      <c r="BX43" s="60"/>
      <c r="BY43" s="60"/>
      <c r="BZ43" s="60"/>
      <c r="CA43" s="60"/>
      <c r="CB43" s="11"/>
      <c r="CC43" s="11"/>
    </row>
    <row r="44" spans="1:89" ht="12" customHeight="1" x14ac:dyDescent="0.2">
      <c r="A44" s="65"/>
      <c r="B44" s="10"/>
      <c r="C44" s="52" t="s">
        <v>10</v>
      </c>
      <c r="D44" s="53"/>
      <c r="E44" s="54">
        <v>1</v>
      </c>
      <c r="F44" s="55">
        <v>25.12</v>
      </c>
      <c r="G44" s="56">
        <v>32.82</v>
      </c>
      <c r="H44" s="54">
        <v>1</v>
      </c>
      <c r="I44" s="55">
        <v>4.84</v>
      </c>
      <c r="J44" s="56">
        <v>8.3000000000000007</v>
      </c>
      <c r="K44" s="54">
        <v>0</v>
      </c>
      <c r="L44" s="55">
        <v>1.36</v>
      </c>
      <c r="M44" s="56">
        <v>3.4</v>
      </c>
      <c r="N44" s="57"/>
      <c r="O44" s="58">
        <v>2</v>
      </c>
      <c r="P44" s="59"/>
      <c r="BL44" s="11"/>
      <c r="BM44" s="11"/>
      <c r="BN44" s="11"/>
      <c r="BO44" s="11"/>
      <c r="BP44" s="11"/>
      <c r="BV44" s="62"/>
      <c r="BW44" s="60"/>
      <c r="BX44" s="60"/>
      <c r="BY44" s="60"/>
      <c r="BZ44" s="60"/>
      <c r="CA44" s="60"/>
      <c r="CE44" s="11"/>
      <c r="CF44" s="11"/>
    </row>
    <row r="45" spans="1:89" ht="12" customHeight="1" x14ac:dyDescent="0.2">
      <c r="A45" s="65"/>
      <c r="B45" s="10"/>
      <c r="C45" s="66" t="s">
        <v>11</v>
      </c>
      <c r="D45" s="67"/>
      <c r="E45" s="68">
        <v>1</v>
      </c>
      <c r="F45" s="69">
        <v>24.15</v>
      </c>
      <c r="G45" s="70">
        <v>30.46</v>
      </c>
      <c r="H45" s="68">
        <v>1</v>
      </c>
      <c r="I45" s="69">
        <v>5.0199999999999996</v>
      </c>
      <c r="J45" s="70">
        <v>8.8800000000000008</v>
      </c>
      <c r="K45" s="68">
        <v>0</v>
      </c>
      <c r="L45" s="69">
        <v>1.83</v>
      </c>
      <c r="M45" s="70">
        <v>4.5</v>
      </c>
      <c r="N45" s="71"/>
      <c r="O45" s="72">
        <v>2</v>
      </c>
      <c r="P45" s="73"/>
      <c r="BL45" s="11"/>
      <c r="BM45" s="11"/>
      <c r="BN45" s="11"/>
      <c r="BO45" s="11"/>
      <c r="BP45" s="11"/>
      <c r="BV45" s="62"/>
      <c r="BW45" s="62"/>
      <c r="BX45" s="62"/>
      <c r="BY45" s="62"/>
      <c r="BZ45" s="62"/>
      <c r="CA45" s="11"/>
      <c r="CB45" s="11"/>
      <c r="CC45" s="11"/>
      <c r="CE45" s="11"/>
      <c r="CF45" s="11"/>
    </row>
    <row r="46" spans="1:89" ht="20.100000000000001" customHeight="1" x14ac:dyDescent="0.2">
      <c r="A46" s="65"/>
      <c r="B46" s="10"/>
      <c r="C46" s="74" t="s">
        <v>22</v>
      </c>
      <c r="D46" s="75"/>
      <c r="E46" s="76" t="str">
        <f>G33</f>
        <v>2025q3</v>
      </c>
      <c r="F46" s="76" t="s">
        <v>20</v>
      </c>
      <c r="G46" s="77" t="s">
        <v>21</v>
      </c>
      <c r="H46" s="76" t="str">
        <f>G33</f>
        <v>2025q3</v>
      </c>
      <c r="I46" s="76" t="s">
        <v>20</v>
      </c>
      <c r="J46" s="77" t="s">
        <v>21</v>
      </c>
      <c r="K46" s="76" t="str">
        <f>G33</f>
        <v>2025q3</v>
      </c>
      <c r="L46" s="76" t="s">
        <v>20</v>
      </c>
      <c r="M46" s="76" t="s">
        <v>21</v>
      </c>
      <c r="N46" s="78" t="s">
        <v>20</v>
      </c>
      <c r="O46" s="76" t="str">
        <f>G33</f>
        <v>2025q3</v>
      </c>
      <c r="P46" s="77" t="s">
        <v>21</v>
      </c>
      <c r="BL46" s="11"/>
      <c r="BM46" s="11"/>
      <c r="BN46" s="11"/>
      <c r="BO46" s="11"/>
      <c r="BP46" s="11"/>
      <c r="BV46" s="62"/>
      <c r="BW46" s="62"/>
      <c r="BX46" s="62"/>
      <c r="BY46" s="62"/>
      <c r="BZ46" s="62"/>
      <c r="CA46" s="11"/>
      <c r="CB46" s="11"/>
      <c r="CC46" s="11"/>
      <c r="CE46" s="11"/>
      <c r="CF46" s="11"/>
    </row>
    <row r="47" spans="1:89" ht="15" customHeight="1" x14ac:dyDescent="0.2">
      <c r="C47" s="79" t="s">
        <v>42</v>
      </c>
      <c r="D47" s="80"/>
      <c r="E47" s="194">
        <v>-1</v>
      </c>
      <c r="F47" s="197">
        <v>50</v>
      </c>
      <c r="G47" s="200">
        <v>0.125</v>
      </c>
      <c r="H47" s="194">
        <v>-1</v>
      </c>
      <c r="I47" s="197">
        <v>38</v>
      </c>
      <c r="J47" s="200">
        <v>9.5000000000000001E-2</v>
      </c>
      <c r="K47" s="194">
        <v>-1</v>
      </c>
      <c r="L47" s="197">
        <v>196</v>
      </c>
      <c r="M47" s="200">
        <v>0.49</v>
      </c>
      <c r="N47" s="147">
        <v>11</v>
      </c>
      <c r="O47" s="81">
        <v>-3</v>
      </c>
      <c r="P47" s="82">
        <v>2.75E-2</v>
      </c>
      <c r="BL47" s="11"/>
      <c r="BM47" s="11"/>
      <c r="BN47" s="11"/>
      <c r="BO47" s="11"/>
      <c r="BP47" s="11"/>
      <c r="BV47" s="62"/>
      <c r="BW47" s="62"/>
      <c r="BX47" s="62"/>
      <c r="BY47" s="62"/>
      <c r="BZ47" s="62"/>
      <c r="CA47" s="11"/>
      <c r="CB47" s="11"/>
      <c r="CC47" s="11"/>
      <c r="CE47" s="11"/>
      <c r="CF47" s="11"/>
    </row>
    <row r="48" spans="1:89" ht="15" customHeight="1" x14ac:dyDescent="0.2">
      <c r="C48" s="83" t="s">
        <v>29</v>
      </c>
      <c r="D48" s="84"/>
      <c r="E48" s="195"/>
      <c r="F48" s="198"/>
      <c r="G48" s="201"/>
      <c r="H48" s="195"/>
      <c r="I48" s="198"/>
      <c r="J48" s="201"/>
      <c r="K48" s="195"/>
      <c r="L48" s="198"/>
      <c r="M48" s="201"/>
      <c r="N48" s="148">
        <v>25</v>
      </c>
      <c r="O48" s="85">
        <v>-2</v>
      </c>
      <c r="P48" s="86">
        <v>6.25E-2</v>
      </c>
      <c r="BL48" s="11"/>
      <c r="BM48" s="11"/>
      <c r="BN48" s="11"/>
      <c r="BO48" s="11"/>
      <c r="BP48" s="11"/>
      <c r="CA48" s="11"/>
      <c r="CB48" s="11"/>
      <c r="CC48" s="11"/>
      <c r="CE48" s="87"/>
      <c r="CF48" s="87"/>
    </row>
    <row r="49" spans="3:84" ht="15" customHeight="1" x14ac:dyDescent="0.2">
      <c r="C49" s="88" t="s">
        <v>43</v>
      </c>
      <c r="D49" s="89"/>
      <c r="E49" s="196"/>
      <c r="F49" s="199"/>
      <c r="G49" s="202"/>
      <c r="H49" s="196"/>
      <c r="I49" s="199"/>
      <c r="J49" s="202"/>
      <c r="K49" s="196"/>
      <c r="L49" s="199"/>
      <c r="M49" s="202"/>
      <c r="N49" s="149">
        <v>32</v>
      </c>
      <c r="O49" s="91">
        <v>-1</v>
      </c>
      <c r="P49" s="92">
        <v>0.08</v>
      </c>
      <c r="BL49" s="11"/>
      <c r="BM49" s="11"/>
      <c r="BN49" s="11"/>
      <c r="BO49" s="11"/>
      <c r="BP49" s="11"/>
      <c r="CA49" s="11"/>
      <c r="CB49" s="11"/>
      <c r="CC49" s="11"/>
      <c r="CE49" s="11"/>
      <c r="CF49" s="11"/>
    </row>
    <row r="50" spans="3:84" ht="15" customHeight="1" x14ac:dyDescent="0.2">
      <c r="C50" s="79" t="s">
        <v>27</v>
      </c>
      <c r="D50" s="80"/>
      <c r="E50" s="194">
        <v>0</v>
      </c>
      <c r="F50" s="197">
        <v>88</v>
      </c>
      <c r="G50" s="200">
        <v>0.22</v>
      </c>
      <c r="H50" s="194">
        <v>0</v>
      </c>
      <c r="I50" s="197">
        <v>51</v>
      </c>
      <c r="J50" s="200">
        <v>0.1275</v>
      </c>
      <c r="K50" s="194">
        <v>0</v>
      </c>
      <c r="L50" s="197">
        <v>109</v>
      </c>
      <c r="M50" s="200">
        <v>0.27250000000000002</v>
      </c>
      <c r="N50" s="148">
        <v>48</v>
      </c>
      <c r="O50" s="81">
        <v>0</v>
      </c>
      <c r="P50" s="86">
        <v>0.12</v>
      </c>
      <c r="BL50" s="11"/>
      <c r="BM50" s="11"/>
      <c r="BN50" s="11"/>
      <c r="BO50" s="11"/>
      <c r="BP50" s="11"/>
      <c r="CE50" s="11"/>
      <c r="CF50" s="11"/>
    </row>
    <row r="51" spans="3:84" ht="15" customHeight="1" x14ac:dyDescent="0.2">
      <c r="C51" s="83" t="s">
        <v>28</v>
      </c>
      <c r="D51" s="84"/>
      <c r="E51" s="195"/>
      <c r="F51" s="198"/>
      <c r="G51" s="201"/>
      <c r="H51" s="195"/>
      <c r="I51" s="198"/>
      <c r="J51" s="201"/>
      <c r="K51" s="195"/>
      <c r="L51" s="198"/>
      <c r="M51" s="201"/>
      <c r="N51" s="148">
        <v>147</v>
      </c>
      <c r="O51" s="85">
        <v>1</v>
      </c>
      <c r="P51" s="86">
        <v>0.36749999999999999</v>
      </c>
      <c r="BN51" s="93"/>
      <c r="BO51" s="11"/>
      <c r="BP51" s="11"/>
      <c r="CE51" s="11"/>
      <c r="CF51" s="11"/>
    </row>
    <row r="52" spans="3:84" ht="15" customHeight="1" x14ac:dyDescent="0.2">
      <c r="C52" s="88" t="s">
        <v>44</v>
      </c>
      <c r="D52" s="89"/>
      <c r="E52" s="196"/>
      <c r="F52" s="199"/>
      <c r="G52" s="202"/>
      <c r="H52" s="196"/>
      <c r="I52" s="199"/>
      <c r="J52" s="202"/>
      <c r="K52" s="196"/>
      <c r="L52" s="199"/>
      <c r="M52" s="202"/>
      <c r="N52" s="149">
        <v>95</v>
      </c>
      <c r="O52" s="91">
        <v>2</v>
      </c>
      <c r="P52" s="92">
        <v>0.23749999999999999</v>
      </c>
      <c r="BN52" s="93"/>
      <c r="BO52" s="11"/>
      <c r="BP52" s="11"/>
      <c r="CE52" s="94"/>
      <c r="CF52" s="94"/>
    </row>
    <row r="53" spans="3:84" ht="15" customHeight="1" x14ac:dyDescent="0.2">
      <c r="C53" s="95" t="s">
        <v>45</v>
      </c>
      <c r="D53" s="96"/>
      <c r="E53" s="90">
        <v>1</v>
      </c>
      <c r="F53" s="97">
        <v>250</v>
      </c>
      <c r="G53" s="92">
        <v>0.625</v>
      </c>
      <c r="H53" s="90">
        <v>1</v>
      </c>
      <c r="I53" s="97">
        <v>299</v>
      </c>
      <c r="J53" s="92">
        <v>0.74750000000000005</v>
      </c>
      <c r="K53" s="90">
        <v>1</v>
      </c>
      <c r="L53" s="97">
        <v>95</v>
      </c>
      <c r="M53" s="92">
        <v>0.23749999999999999</v>
      </c>
      <c r="N53" s="149">
        <v>42</v>
      </c>
      <c r="O53" s="91">
        <v>3</v>
      </c>
      <c r="P53" s="92">
        <v>0.105</v>
      </c>
      <c r="BN53" s="93"/>
      <c r="BO53" s="11"/>
      <c r="BP53" s="11"/>
    </row>
    <row r="54" spans="3:84" ht="15" customHeight="1" x14ac:dyDescent="0.2">
      <c r="C54" s="95" t="s">
        <v>107</v>
      </c>
      <c r="D54" s="96"/>
      <c r="E54" s="141"/>
      <c r="F54" s="97">
        <v>12</v>
      </c>
      <c r="G54" s="92">
        <v>0.03</v>
      </c>
      <c r="H54" s="141"/>
      <c r="I54" s="97">
        <v>12</v>
      </c>
      <c r="J54" s="92">
        <v>0.03</v>
      </c>
      <c r="K54" s="141"/>
      <c r="L54" s="97" t="s">
        <v>108</v>
      </c>
      <c r="M54" s="92" t="s">
        <v>108</v>
      </c>
      <c r="N54" s="97" t="s">
        <v>108</v>
      </c>
      <c r="O54" s="91" t="s">
        <v>108</v>
      </c>
      <c r="P54" s="92" t="s">
        <v>108</v>
      </c>
      <c r="BN54" s="93"/>
      <c r="BO54" s="11"/>
      <c r="BP54" s="11"/>
    </row>
    <row r="55" spans="3:84" ht="15" customHeight="1" x14ac:dyDescent="0.2">
      <c r="C55" s="98" t="s">
        <v>23</v>
      </c>
      <c r="D55" s="99"/>
      <c r="E55" s="100"/>
      <c r="F55" s="101">
        <v>400</v>
      </c>
      <c r="G55" s="102">
        <v>1</v>
      </c>
      <c r="H55" s="100"/>
      <c r="I55" s="101">
        <v>400</v>
      </c>
      <c r="J55" s="102">
        <v>1</v>
      </c>
      <c r="K55" s="100"/>
      <c r="L55" s="101">
        <v>400</v>
      </c>
      <c r="M55" s="102">
        <v>1</v>
      </c>
      <c r="N55" s="97">
        <v>400</v>
      </c>
      <c r="O55" s="97"/>
      <c r="P55" s="92">
        <v>1</v>
      </c>
      <c r="BN55" s="93"/>
      <c r="BO55" s="11"/>
      <c r="BP55" s="11"/>
    </row>
    <row r="56" spans="3:84" ht="15" customHeight="1" x14ac:dyDescent="0.2">
      <c r="C56" s="206" t="s">
        <v>47</v>
      </c>
      <c r="D56" s="207"/>
      <c r="E56" s="207"/>
      <c r="F56" s="207"/>
      <c r="G56" s="207"/>
      <c r="H56" s="207"/>
      <c r="I56" s="207"/>
      <c r="J56" s="207"/>
      <c r="K56" s="207"/>
      <c r="L56" s="207"/>
      <c r="M56" s="207"/>
      <c r="N56" s="207"/>
      <c r="O56" s="207"/>
      <c r="P56" s="208"/>
      <c r="BN56" s="93"/>
      <c r="BO56" s="11"/>
      <c r="BP56" s="11"/>
      <c r="BY56" s="11"/>
    </row>
    <row r="57" spans="3:84" ht="54.95" customHeight="1" x14ac:dyDescent="0.2">
      <c r="C57" s="209" t="s">
        <v>89</v>
      </c>
      <c r="D57" s="210"/>
      <c r="E57" s="210"/>
      <c r="F57" s="210"/>
      <c r="G57" s="210"/>
      <c r="H57" s="210"/>
      <c r="I57" s="210"/>
      <c r="J57" s="210"/>
      <c r="K57" s="210"/>
      <c r="L57" s="210"/>
      <c r="M57" s="210"/>
      <c r="N57" s="210"/>
      <c r="O57" s="210"/>
      <c r="P57" s="211"/>
    </row>
    <row r="58" spans="3:84" ht="50.1" customHeight="1" x14ac:dyDescent="0.2">
      <c r="C58" s="203" t="s">
        <v>109</v>
      </c>
      <c r="D58" s="204"/>
      <c r="E58" s="204"/>
      <c r="F58" s="204"/>
      <c r="G58" s="204"/>
      <c r="H58" s="204"/>
      <c r="I58" s="204"/>
      <c r="J58" s="204"/>
      <c r="K58" s="204"/>
      <c r="L58" s="204"/>
      <c r="M58" s="204"/>
      <c r="N58" s="204"/>
      <c r="O58" s="204"/>
      <c r="P58" s="205"/>
    </row>
    <row r="64" spans="3:84" ht="12" customHeight="1" x14ac:dyDescent="0.2">
      <c r="D64" s="22"/>
    </row>
    <row r="65" spans="4:4" ht="12" customHeight="1" x14ac:dyDescent="0.2">
      <c r="D65" s="22"/>
    </row>
    <row r="66" spans="4:4" ht="12" customHeight="1" x14ac:dyDescent="0.2">
      <c r="D66" s="22"/>
    </row>
  </sheetData>
  <mergeCells count="35">
    <mergeCell ref="J47:J49"/>
    <mergeCell ref="M47:M49"/>
    <mergeCell ref="K47:K49"/>
    <mergeCell ref="L47:L49"/>
    <mergeCell ref="C58:P58"/>
    <mergeCell ref="J50:J52"/>
    <mergeCell ref="K50:K52"/>
    <mergeCell ref="L50:L52"/>
    <mergeCell ref="M50:M52"/>
    <mergeCell ref="E50:E52"/>
    <mergeCell ref="F50:F52"/>
    <mergeCell ref="G50:G52"/>
    <mergeCell ref="H50:H52"/>
    <mergeCell ref="I50:I52"/>
    <mergeCell ref="C56:P56"/>
    <mergeCell ref="C57:P57"/>
    <mergeCell ref="E47:E49"/>
    <mergeCell ref="F47:F49"/>
    <mergeCell ref="G47:G49"/>
    <mergeCell ref="H47:H49"/>
    <mergeCell ref="I47:I49"/>
    <mergeCell ref="N31:P31"/>
    <mergeCell ref="E32:G32"/>
    <mergeCell ref="H32:J32"/>
    <mergeCell ref="N32:P32"/>
    <mergeCell ref="B12:D12"/>
    <mergeCell ref="C29:P29"/>
    <mergeCell ref="C30:P30"/>
    <mergeCell ref="B13:D13"/>
    <mergeCell ref="K32:M32"/>
    <mergeCell ref="C31:D33"/>
    <mergeCell ref="E31:G31"/>
    <mergeCell ref="H31:J31"/>
    <mergeCell ref="K31:M31"/>
    <mergeCell ref="N33:P33"/>
  </mergeCells>
  <phoneticPr fontId="4" type="noConversion"/>
  <conditionalFormatting sqref="O34">
    <cfRule type="dataBar" priority="16">
      <dataBar showValue="0">
        <cfvo type="num" val="3"/>
        <cfvo type="num" val="-3"/>
        <color rgb="FFFF0000"/>
      </dataBar>
      <extLst>
        <ext xmlns:x14="http://schemas.microsoft.com/office/spreadsheetml/2009/9/main" uri="{B025F937-C7B1-47D3-B67F-A62EFF666E3E}">
          <x14:id>{E4A61223-3E0D-48D3-9E2C-57F2A86BA10A}</x14:id>
        </ext>
      </extLst>
    </cfRule>
  </conditionalFormatting>
  <conditionalFormatting sqref="O35">
    <cfRule type="dataBar" priority="15">
      <dataBar showValue="0">
        <cfvo type="num" val="3"/>
        <cfvo type="num" val="-3"/>
        <color rgb="FFFF0000"/>
      </dataBar>
      <extLst>
        <ext xmlns:x14="http://schemas.microsoft.com/office/spreadsheetml/2009/9/main" uri="{B025F937-C7B1-47D3-B67F-A62EFF666E3E}">
          <x14:id>{B66FAE85-25CF-4B3B-8F0A-86EF0CBD330D}</x14:id>
        </ext>
      </extLst>
    </cfRule>
  </conditionalFormatting>
  <conditionalFormatting sqref="O36">
    <cfRule type="dataBar" priority="14">
      <dataBar showValue="0">
        <cfvo type="num" val="3"/>
        <cfvo type="num" val="-3"/>
        <color rgb="FFFF0000"/>
      </dataBar>
      <extLst>
        <ext xmlns:x14="http://schemas.microsoft.com/office/spreadsheetml/2009/9/main" uri="{B025F937-C7B1-47D3-B67F-A62EFF666E3E}">
          <x14:id>{6BD1EF9C-FFE4-4366-8A12-1AA67C80F0EA}</x14:id>
        </ext>
      </extLst>
    </cfRule>
  </conditionalFormatting>
  <conditionalFormatting sqref="O37">
    <cfRule type="dataBar" priority="13">
      <dataBar showValue="0">
        <cfvo type="num" val="3"/>
        <cfvo type="num" val="-3"/>
        <color rgb="FFFF0000"/>
      </dataBar>
      <extLst>
        <ext xmlns:x14="http://schemas.microsoft.com/office/spreadsheetml/2009/9/main" uri="{B025F937-C7B1-47D3-B67F-A62EFF666E3E}">
          <x14:id>{544E5B27-74BB-4F1D-9C08-71EB2202C943}</x14:id>
        </ext>
      </extLst>
    </cfRule>
  </conditionalFormatting>
  <conditionalFormatting sqref="O38:O39">
    <cfRule type="dataBar" priority="12">
      <dataBar showValue="0">
        <cfvo type="num" val="3"/>
        <cfvo type="num" val="-3"/>
        <color rgb="FFFF0000"/>
      </dataBar>
      <extLst>
        <ext xmlns:x14="http://schemas.microsoft.com/office/spreadsheetml/2009/9/main" uri="{B025F937-C7B1-47D3-B67F-A62EFF666E3E}">
          <x14:id>{5B6B136F-7479-40D8-A72A-5823345E9CC5}</x14:id>
        </ext>
      </extLst>
    </cfRule>
  </conditionalFormatting>
  <conditionalFormatting sqref="O40">
    <cfRule type="dataBar" priority="10">
      <dataBar showValue="0">
        <cfvo type="num" val="3"/>
        <cfvo type="num" val="-3"/>
        <color rgb="FFFF0000"/>
      </dataBar>
      <extLst>
        <ext xmlns:x14="http://schemas.microsoft.com/office/spreadsheetml/2009/9/main" uri="{B025F937-C7B1-47D3-B67F-A62EFF666E3E}">
          <x14:id>{C32A80C3-5B8F-46E5-B5C9-5DDC385D05D7}</x14:id>
        </ext>
      </extLst>
    </cfRule>
  </conditionalFormatting>
  <conditionalFormatting sqref="O41">
    <cfRule type="dataBar" priority="9">
      <dataBar showValue="0">
        <cfvo type="num" val="3"/>
        <cfvo type="num" val="-3"/>
        <color rgb="FFFF0000"/>
      </dataBar>
      <extLst>
        <ext xmlns:x14="http://schemas.microsoft.com/office/spreadsheetml/2009/9/main" uri="{B025F937-C7B1-47D3-B67F-A62EFF666E3E}">
          <x14:id>{C1EFA8A6-BF32-4E6C-84F1-44263105D04A}</x14:id>
        </ext>
      </extLst>
    </cfRule>
  </conditionalFormatting>
  <conditionalFormatting sqref="O42">
    <cfRule type="dataBar" priority="8">
      <dataBar showValue="0">
        <cfvo type="num" val="3"/>
        <cfvo type="num" val="-3"/>
        <color rgb="FFFF0000"/>
      </dataBar>
      <extLst>
        <ext xmlns:x14="http://schemas.microsoft.com/office/spreadsheetml/2009/9/main" uri="{B025F937-C7B1-47D3-B67F-A62EFF666E3E}">
          <x14:id>{76372669-1F9F-485B-93F7-1B8EDA90967D}</x14:id>
        </ext>
      </extLst>
    </cfRule>
  </conditionalFormatting>
  <conditionalFormatting sqref="O43">
    <cfRule type="dataBar" priority="7">
      <dataBar showValue="0">
        <cfvo type="num" val="3"/>
        <cfvo type="num" val="-3"/>
        <color rgb="FFFF0000"/>
      </dataBar>
      <extLst>
        <ext xmlns:x14="http://schemas.microsoft.com/office/spreadsheetml/2009/9/main" uri="{B025F937-C7B1-47D3-B67F-A62EFF666E3E}">
          <x14:id>{7A24C005-8909-4AFB-940E-C32BEF2F52E3}</x14:id>
        </ext>
      </extLst>
    </cfRule>
  </conditionalFormatting>
  <conditionalFormatting sqref="O44">
    <cfRule type="dataBar" priority="6">
      <dataBar showValue="0">
        <cfvo type="num" val="3"/>
        <cfvo type="num" val="-3"/>
        <color rgb="FFFF0000"/>
      </dataBar>
      <extLst>
        <ext xmlns:x14="http://schemas.microsoft.com/office/spreadsheetml/2009/9/main" uri="{B025F937-C7B1-47D3-B67F-A62EFF666E3E}">
          <x14:id>{F213E986-1741-4E97-A070-0827213CA98C}</x14:id>
        </ext>
      </extLst>
    </cfRule>
  </conditionalFormatting>
  <conditionalFormatting sqref="O45">
    <cfRule type="dataBar" priority="5">
      <dataBar showValue="0">
        <cfvo type="num" val="3"/>
        <cfvo type="num" val="-3"/>
        <color rgb="FFFF0000"/>
      </dataBar>
      <extLst>
        <ext xmlns:x14="http://schemas.microsoft.com/office/spreadsheetml/2009/9/main" uri="{B025F937-C7B1-47D3-B67F-A62EFF666E3E}">
          <x14:id>{A4EB642C-CE78-4A0B-B960-BD308960F625}</x14:id>
        </ext>
      </extLst>
    </cfRule>
  </conditionalFormatting>
  <conditionalFormatting sqref="O47">
    <cfRule type="dataBar" priority="47">
      <dataBar showValue="0">
        <cfvo type="num" val="3"/>
        <cfvo type="num" val="-3"/>
        <color rgb="FFFF0000"/>
      </dataBar>
      <extLst>
        <ext xmlns:x14="http://schemas.microsoft.com/office/spreadsheetml/2009/9/main" uri="{B025F937-C7B1-47D3-B67F-A62EFF666E3E}">
          <x14:id>{0B3E5422-C6E2-4C78-90F1-02E52A89962E}</x14:id>
        </ext>
      </extLst>
    </cfRule>
  </conditionalFormatting>
  <conditionalFormatting sqref="O48">
    <cfRule type="dataBar" priority="46">
      <dataBar showValue="0">
        <cfvo type="num" val="3"/>
        <cfvo type="num" val="-3"/>
        <color rgb="FFFF0000"/>
      </dataBar>
      <extLst>
        <ext xmlns:x14="http://schemas.microsoft.com/office/spreadsheetml/2009/9/main" uri="{B025F937-C7B1-47D3-B67F-A62EFF666E3E}">
          <x14:id>{A52D7076-8911-4D93-8E27-D38B2E9C7110}</x14:id>
        </ext>
      </extLst>
    </cfRule>
  </conditionalFormatting>
  <conditionalFormatting sqref="O49">
    <cfRule type="dataBar" priority="45">
      <dataBar showValue="0">
        <cfvo type="num" val="3"/>
        <cfvo type="num" val="-3"/>
        <color rgb="FFFF0000"/>
      </dataBar>
      <extLst>
        <ext xmlns:x14="http://schemas.microsoft.com/office/spreadsheetml/2009/9/main" uri="{B025F937-C7B1-47D3-B67F-A62EFF666E3E}">
          <x14:id>{B32C1680-D1AE-499D-B2FC-C33571128326}</x14:id>
        </ext>
      </extLst>
    </cfRule>
  </conditionalFormatting>
  <conditionalFormatting sqref="O50">
    <cfRule type="dataBar" priority="44">
      <dataBar showValue="0">
        <cfvo type="num" val="3"/>
        <cfvo type="num" val="-3"/>
        <color rgb="FFFF0000"/>
      </dataBar>
      <extLst>
        <ext xmlns:x14="http://schemas.microsoft.com/office/spreadsheetml/2009/9/main" uri="{B025F937-C7B1-47D3-B67F-A62EFF666E3E}">
          <x14:id>{BEAFEB7B-6146-445D-A252-027DB2D7A758}</x14:id>
        </ext>
      </extLst>
    </cfRule>
  </conditionalFormatting>
  <conditionalFormatting sqref="O51">
    <cfRule type="dataBar" priority="43">
      <dataBar showValue="0">
        <cfvo type="num" val="3"/>
        <cfvo type="num" val="-3"/>
        <color rgb="FFFF0000"/>
      </dataBar>
      <extLst>
        <ext xmlns:x14="http://schemas.microsoft.com/office/spreadsheetml/2009/9/main" uri="{B025F937-C7B1-47D3-B67F-A62EFF666E3E}">
          <x14:id>{464A45CB-3F11-460D-BA16-BC6DE7D95FAA}</x14:id>
        </ext>
      </extLst>
    </cfRule>
  </conditionalFormatting>
  <conditionalFormatting sqref="O52">
    <cfRule type="dataBar" priority="42">
      <dataBar showValue="0">
        <cfvo type="num" val="3"/>
        <cfvo type="num" val="-3"/>
        <color rgb="FFFF0000"/>
      </dataBar>
      <extLst>
        <ext xmlns:x14="http://schemas.microsoft.com/office/spreadsheetml/2009/9/main" uri="{B025F937-C7B1-47D3-B67F-A62EFF666E3E}">
          <x14:id>{EF6E90A0-DB45-4F57-8215-26D037353BDB}</x14:id>
        </ext>
      </extLst>
    </cfRule>
  </conditionalFormatting>
  <conditionalFormatting sqref="O53:O54">
    <cfRule type="dataBar" priority="41">
      <dataBar showValue="0">
        <cfvo type="num" val="3"/>
        <cfvo type="num" val="-3"/>
        <color rgb="FFFF0000"/>
      </dataBar>
      <extLst>
        <ext xmlns:x14="http://schemas.microsoft.com/office/spreadsheetml/2009/9/main" uri="{B025F937-C7B1-47D3-B67F-A62EFF666E3E}">
          <x14:id>{FBF65DC5-DBE1-4FA7-BC74-FFC33DCA01D7}</x14:id>
        </ext>
      </extLst>
    </cfRule>
  </conditionalFormatting>
  <pageMargins left="0.78740157499999996" right="0.78740157499999996" top="0.984251969" bottom="0.984251969" header="0.4921259845" footer="0.4921259845"/>
  <headerFooter alignWithMargins="0"/>
  <webPublishItems count="1">
    <webPublishItem id="32671" divId="Blasenindex-Neubau-2014Q4-Kurven_32671" sourceType="range" sourceRef="C29:P56" destinationFile="P:\1_Projektordner\11xxx Eigenprojekte\11007_ImmoReport\2_Preisdaten\_Blase\Alt\Blasenindex-Neubau-2014Q4-Kurven.htm"/>
  </webPublishItems>
  <extLst>
    <ext xmlns:x14="http://schemas.microsoft.com/office/spreadsheetml/2009/9/main" uri="{78C0D931-6437-407d-A8EE-F0AAD7539E65}">
      <x14:conditionalFormattings>
        <x14:conditionalFormatting xmlns:xm="http://schemas.microsoft.com/office/excel/2006/main">
          <x14:cfRule type="iconSet" priority="1" id="{BB77454B-4825-4B68-955C-52A34708397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B16:D16</xm:sqref>
        </x14:conditionalFormatting>
        <x14:conditionalFormatting xmlns:xm="http://schemas.microsoft.com/office/excel/2006/main">
          <x14:cfRule type="iconSet" priority="2" id="{18305414-FF9F-40A1-9601-F78D27CC2E8E}">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B19:D19 B22:D22</xm:sqref>
        </x14:conditionalFormatting>
        <x14:conditionalFormatting xmlns:xm="http://schemas.microsoft.com/office/excel/2006/main">
          <x14:cfRule type="iconSet" priority="48" id="{6407429E-4C33-42E8-882C-45A7F6099CA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C47</xm:sqref>
        </x14:conditionalFormatting>
        <x14:conditionalFormatting xmlns:xm="http://schemas.microsoft.com/office/excel/2006/main">
          <x14:cfRule type="iconSet" priority="49" id="{903F7075-7300-4C74-BEBC-F2DF22C805D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C50 C53:C54</xm:sqref>
        </x14:conditionalFormatting>
        <x14:conditionalFormatting xmlns:xm="http://schemas.microsoft.com/office/excel/2006/main">
          <x14:cfRule type="iconSet" priority="111" id="{34F104DC-72D5-4F89-8700-9D4EDAC545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E34</xm:sqref>
        </x14:conditionalFormatting>
        <x14:conditionalFormatting xmlns:xm="http://schemas.microsoft.com/office/excel/2006/main">
          <x14:cfRule type="iconSet" priority="110" id="{838C95B5-4462-4C6C-8D75-B858155FF024}">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E35</xm:sqref>
        </x14:conditionalFormatting>
        <x14:conditionalFormatting xmlns:xm="http://schemas.microsoft.com/office/excel/2006/main">
          <x14:cfRule type="iconSet" priority="109" id="{53B29110-C3E8-41C8-ACB7-B01772639A7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E36</xm:sqref>
        </x14:conditionalFormatting>
        <x14:conditionalFormatting xmlns:xm="http://schemas.microsoft.com/office/excel/2006/main">
          <x14:cfRule type="iconSet" priority="108" id="{D929ACF6-AF49-4885-B8C4-3B4CDEF594A6}">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E37</xm:sqref>
        </x14:conditionalFormatting>
        <x14:conditionalFormatting xmlns:xm="http://schemas.microsoft.com/office/excel/2006/main">
          <x14:cfRule type="iconSet" priority="107" id="{8E94907A-6A2D-42CC-AE3B-AA2CF1C440B7}">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E38</xm:sqref>
        </x14:conditionalFormatting>
        <x14:conditionalFormatting xmlns:xm="http://schemas.microsoft.com/office/excel/2006/main">
          <x14:cfRule type="iconSet" priority="106" id="{8AE8A6F5-9129-458C-A089-41CEBA96BFB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E39</xm:sqref>
        </x14:conditionalFormatting>
        <x14:conditionalFormatting xmlns:xm="http://schemas.microsoft.com/office/excel/2006/main">
          <x14:cfRule type="iconSet" priority="105" id="{A41EB4BD-D308-47D5-9971-9D6A52B634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E40</xm:sqref>
        </x14:conditionalFormatting>
        <x14:conditionalFormatting xmlns:xm="http://schemas.microsoft.com/office/excel/2006/main">
          <x14:cfRule type="iconSet" priority="104" id="{E84EE3DE-ECB4-4DE5-B99C-A2FFF02FFA1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E41</xm:sqref>
        </x14:conditionalFormatting>
        <x14:conditionalFormatting xmlns:xm="http://schemas.microsoft.com/office/excel/2006/main">
          <x14:cfRule type="iconSet" priority="103" id="{6B44971C-DA8F-419F-BC42-B43E44B6F4A3}">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E42</xm:sqref>
        </x14:conditionalFormatting>
        <x14:conditionalFormatting xmlns:xm="http://schemas.microsoft.com/office/excel/2006/main">
          <x14:cfRule type="iconSet" priority="102" id="{44C48AC4-1B69-4E8E-BC67-607A72A6FE2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E43</xm:sqref>
        </x14:conditionalFormatting>
        <x14:conditionalFormatting xmlns:xm="http://schemas.microsoft.com/office/excel/2006/main">
          <x14:cfRule type="iconSet" priority="101" id="{69C9F14A-4BA0-4BB3-80AE-A0BD4718FA1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E44</xm:sqref>
        </x14:conditionalFormatting>
        <x14:conditionalFormatting xmlns:xm="http://schemas.microsoft.com/office/excel/2006/main">
          <x14:cfRule type="iconSet" priority="100" id="{4C4392EA-9179-46EF-872B-A653C0F2C091}">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E45</xm:sqref>
        </x14:conditionalFormatting>
        <x14:conditionalFormatting xmlns:xm="http://schemas.microsoft.com/office/excel/2006/main">
          <x14:cfRule type="iconSet" priority="139" id="{25F4AEC9-8DEE-4996-A70D-EB6E0105F035}">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E47</xm:sqref>
        </x14:conditionalFormatting>
        <x14:conditionalFormatting xmlns:xm="http://schemas.microsoft.com/office/excel/2006/main">
          <x14:cfRule type="iconSet" priority="130" id="{0B817A72-2744-4DA8-B1D8-FCA9BDC6748F}">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E50</xm:sqref>
        </x14:conditionalFormatting>
        <x14:conditionalFormatting xmlns:xm="http://schemas.microsoft.com/office/excel/2006/main">
          <x14:cfRule type="iconSet" priority="138" id="{B463A0B4-F39D-418B-95EC-9ADDD1F96A8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E53:E54</xm:sqref>
        </x14:conditionalFormatting>
        <x14:conditionalFormatting xmlns:xm="http://schemas.microsoft.com/office/excel/2006/main">
          <x14:cfRule type="iconSet" priority="99" id="{3B07F484-03D5-483C-8882-463D97B474E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H34</xm:sqref>
        </x14:conditionalFormatting>
        <x14:conditionalFormatting xmlns:xm="http://schemas.microsoft.com/office/excel/2006/main">
          <x14:cfRule type="iconSet" priority="98" id="{6C3BD8BB-2B64-42B3-86DC-AFFC5BE48075}">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97" id="{C3F7F80C-9D25-4283-95BD-BA64FF6BE63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H36</xm:sqref>
        </x14:conditionalFormatting>
        <x14:conditionalFormatting xmlns:xm="http://schemas.microsoft.com/office/excel/2006/main">
          <x14:cfRule type="iconSet" priority="96" id="{9D0AB50F-D82F-4C72-AE3E-5682CB88A20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95" id="{8AD99265-EB9D-4C85-9024-1C1ACADDAEA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H38</xm:sqref>
        </x14:conditionalFormatting>
        <x14:conditionalFormatting xmlns:xm="http://schemas.microsoft.com/office/excel/2006/main">
          <x14:cfRule type="iconSet" priority="94" id="{98278E48-48AB-4813-ACC7-02CD7BD2EFFF}">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93" id="{C69BCD80-DF8A-4083-B2AF-D4E774F0EEE3}">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H40</xm:sqref>
        </x14:conditionalFormatting>
        <x14:conditionalFormatting xmlns:xm="http://schemas.microsoft.com/office/excel/2006/main">
          <x14:cfRule type="iconSet" priority="92" id="{A9E83EE0-9D45-4CCF-A829-3AB2BFD073D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91" id="{26E02D12-3700-4946-B8F4-892DAAC8444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H42</xm:sqref>
        </x14:conditionalFormatting>
        <x14:conditionalFormatting xmlns:xm="http://schemas.microsoft.com/office/excel/2006/main">
          <x14:cfRule type="iconSet" priority="90" id="{0E20359A-D3AA-46FB-8696-1510CA88CA5F}">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89" id="{2F5C4EBC-FCC9-404B-AD5A-485BD71D18D1}">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H44</xm:sqref>
        </x14:conditionalFormatting>
        <x14:conditionalFormatting xmlns:xm="http://schemas.microsoft.com/office/excel/2006/main">
          <x14:cfRule type="iconSet" priority="88" id="{C21746EC-A5D4-4003-83BE-EA57BF932AB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129" id="{F86D5987-4940-40B5-9605-43C214A4378A}">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H47</xm:sqref>
        </x14:conditionalFormatting>
        <x14:conditionalFormatting xmlns:xm="http://schemas.microsoft.com/office/excel/2006/main">
          <x14:cfRule type="iconSet" priority="127" id="{23699C7F-967B-462D-94A0-9408F0F71B6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H50</xm:sqref>
        </x14:conditionalFormatting>
        <x14:conditionalFormatting xmlns:xm="http://schemas.microsoft.com/office/excel/2006/main">
          <x14:cfRule type="iconSet" priority="125" id="{BD02A3F4-34A5-416A-8ABA-84E21AFAFD16}">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H53:H54</xm:sqref>
        </x14:conditionalFormatting>
        <x14:conditionalFormatting xmlns:xm="http://schemas.microsoft.com/office/excel/2006/main">
          <x14:cfRule type="iconSet" priority="87" id="{5D227B14-C5A6-4C29-AB2E-20FE35CDE6F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K34</xm:sqref>
        </x14:conditionalFormatting>
        <x14:conditionalFormatting xmlns:xm="http://schemas.microsoft.com/office/excel/2006/main">
          <x14:cfRule type="iconSet" priority="86" id="{4D9D6420-BDCF-4317-91CF-9F41E722BE0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K35</xm:sqref>
        </x14:conditionalFormatting>
        <x14:conditionalFormatting xmlns:xm="http://schemas.microsoft.com/office/excel/2006/main">
          <x14:cfRule type="iconSet" priority="85" id="{8F95653D-7997-490F-ADA1-62E16E0DC81A}">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K36</xm:sqref>
        </x14:conditionalFormatting>
        <x14:conditionalFormatting xmlns:xm="http://schemas.microsoft.com/office/excel/2006/main">
          <x14:cfRule type="iconSet" priority="84" id="{EF74CF46-0F18-499D-B159-1DF7F879C0B5}">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K37</xm:sqref>
        </x14:conditionalFormatting>
        <x14:conditionalFormatting xmlns:xm="http://schemas.microsoft.com/office/excel/2006/main">
          <x14:cfRule type="iconSet" priority="83" id="{441CAA28-B37A-48F5-B665-7270323B2E6E}">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K38</xm:sqref>
        </x14:conditionalFormatting>
        <x14:conditionalFormatting xmlns:xm="http://schemas.microsoft.com/office/excel/2006/main">
          <x14:cfRule type="iconSet" priority="82" id="{7DB2F1E5-B216-4032-A66D-9869C6A50A1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K39</xm:sqref>
        </x14:conditionalFormatting>
        <x14:conditionalFormatting xmlns:xm="http://schemas.microsoft.com/office/excel/2006/main">
          <x14:cfRule type="iconSet" priority="81" id="{CA8458DB-07B1-4829-A0F2-9E597F5EE7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K40</xm:sqref>
        </x14:conditionalFormatting>
        <x14:conditionalFormatting xmlns:xm="http://schemas.microsoft.com/office/excel/2006/main">
          <x14:cfRule type="iconSet" priority="80" id="{0BBF86F6-94DD-4C83-8F7A-54CDAA97BE5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K41</xm:sqref>
        </x14:conditionalFormatting>
        <x14:conditionalFormatting xmlns:xm="http://schemas.microsoft.com/office/excel/2006/main">
          <x14:cfRule type="iconSet" priority="79" id="{81A59157-CE05-4739-9D91-53522B38F1A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K42</xm:sqref>
        </x14:conditionalFormatting>
        <x14:conditionalFormatting xmlns:xm="http://schemas.microsoft.com/office/excel/2006/main">
          <x14:cfRule type="iconSet" priority="78" id="{1F7004F4-5A5B-4E36-AE35-B8B9A06CCE4A}">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K43</xm:sqref>
        </x14:conditionalFormatting>
        <x14:conditionalFormatting xmlns:xm="http://schemas.microsoft.com/office/excel/2006/main">
          <x14:cfRule type="iconSet" priority="77" id="{731763B8-CAE2-4D75-8FD4-E7EDF1F9B1C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K44</xm:sqref>
        </x14:conditionalFormatting>
        <x14:conditionalFormatting xmlns:xm="http://schemas.microsoft.com/office/excel/2006/main">
          <x14:cfRule type="iconSet" priority="76" id="{8CF33597-FA0C-447B-B55F-3A66EE4225B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K45</xm:sqref>
        </x14:conditionalFormatting>
        <x14:conditionalFormatting xmlns:xm="http://schemas.microsoft.com/office/excel/2006/main">
          <x14:cfRule type="iconSet" priority="128" id="{C7C64D0E-FAF8-49CF-B8C0-7A906E7DF10C}">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K47</xm:sqref>
        </x14:conditionalFormatting>
        <x14:conditionalFormatting xmlns:xm="http://schemas.microsoft.com/office/excel/2006/main">
          <x14:cfRule type="iconSet" priority="126" id="{1DA924FF-2398-4774-B253-41BA76D09C0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K50</xm:sqref>
        </x14:conditionalFormatting>
        <x14:conditionalFormatting xmlns:xm="http://schemas.microsoft.com/office/excel/2006/main">
          <x14:cfRule type="iconSet" priority="124" id="{BCCF224C-89EA-49B8-A6D4-83013AC8A88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K53:K54</xm:sqref>
        </x14:conditionalFormatting>
        <x14:conditionalFormatting xmlns:xm="http://schemas.microsoft.com/office/excel/2006/main">
          <x14:cfRule type="iconSet" priority="75" id="{616E4F30-B117-4063-AD8C-A1C42040A3FA}">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N34</xm:sqref>
        </x14:conditionalFormatting>
        <x14:conditionalFormatting xmlns:xm="http://schemas.microsoft.com/office/excel/2006/main">
          <x14:cfRule type="iconSet" priority="74" id="{6A064B9D-48C2-403E-AA74-2A5B503062CF}">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N35</xm:sqref>
        </x14:conditionalFormatting>
        <x14:conditionalFormatting xmlns:xm="http://schemas.microsoft.com/office/excel/2006/main">
          <x14:cfRule type="iconSet" priority="73" id="{CAAF13B4-FCD7-4B10-AFCD-6B136977524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N36</xm:sqref>
        </x14:conditionalFormatting>
        <x14:conditionalFormatting xmlns:xm="http://schemas.microsoft.com/office/excel/2006/main">
          <x14:cfRule type="iconSet" priority="72" id="{E92B8595-24DC-4004-9D54-723C7C56D14A}">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N37</xm:sqref>
        </x14:conditionalFormatting>
        <x14:conditionalFormatting xmlns:xm="http://schemas.microsoft.com/office/excel/2006/main">
          <x14:cfRule type="iconSet" priority="71" id="{97DCB306-4084-4884-B1A5-61833F405F0E}">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N38</xm:sqref>
        </x14:conditionalFormatting>
        <x14:conditionalFormatting xmlns:xm="http://schemas.microsoft.com/office/excel/2006/main">
          <x14:cfRule type="iconSet" priority="70" id="{C21032AE-7A23-41FB-9327-A6E606D2CAA4}">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N39</xm:sqref>
        </x14:conditionalFormatting>
        <x14:conditionalFormatting xmlns:xm="http://schemas.microsoft.com/office/excel/2006/main">
          <x14:cfRule type="iconSet" priority="64" id="{8017380C-77B9-4D92-BF4A-E1D53873529F}">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N40</xm:sqref>
        </x14:conditionalFormatting>
        <x14:conditionalFormatting xmlns:xm="http://schemas.microsoft.com/office/excel/2006/main">
          <x14:cfRule type="iconSet" priority="69" id="{704E9B75-4C13-4FCF-8AA3-DF31F7CED46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N41</xm:sqref>
        </x14:conditionalFormatting>
        <x14:conditionalFormatting xmlns:xm="http://schemas.microsoft.com/office/excel/2006/main">
          <x14:cfRule type="iconSet" priority="68" id="{F212F837-BBA7-43B5-A8CB-FE8EB411AD5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N42</xm:sqref>
        </x14:conditionalFormatting>
        <x14:conditionalFormatting xmlns:xm="http://schemas.microsoft.com/office/excel/2006/main">
          <x14:cfRule type="iconSet" priority="67" id="{F15176A7-535A-4E7E-B3A1-8B38E6164E3B}">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N43</xm:sqref>
        </x14:conditionalFormatting>
        <x14:conditionalFormatting xmlns:xm="http://schemas.microsoft.com/office/excel/2006/main">
          <x14:cfRule type="iconSet" priority="66" id="{87F8A834-1CD8-48EA-AC78-1A3291B93EEE}">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N44</xm:sqref>
        </x14:conditionalFormatting>
        <x14:conditionalFormatting xmlns:xm="http://schemas.microsoft.com/office/excel/2006/main">
          <x14:cfRule type="iconSet" priority="65" id="{D61F44AA-1415-4090-9815-829B09C51233}">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N45</xm:sqref>
        </x14:conditionalFormatting>
        <x14:conditionalFormatting xmlns:xm="http://schemas.microsoft.com/office/excel/2006/main">
          <x14:cfRule type="dataBar" id="{E4A61223-3E0D-48D3-9E2C-57F2A86BA10A}">
            <x14:dataBar minLength="0" maxLength="100" gradient="0" direction="leftToRight">
              <x14:cfvo type="num">
                <xm:f>3</xm:f>
              </x14:cfvo>
              <x14:cfvo type="num">
                <xm:f>-3</xm:f>
              </x14:cfvo>
              <x14:negativeFillColor rgb="FF00B050"/>
              <x14:axisColor rgb="FF000000"/>
            </x14:dataBar>
          </x14:cfRule>
          <xm:sqref>O34</xm:sqref>
        </x14:conditionalFormatting>
        <x14:conditionalFormatting xmlns:xm="http://schemas.microsoft.com/office/excel/2006/main">
          <x14:cfRule type="dataBar" id="{B66FAE85-25CF-4B3B-8F0A-86EF0CBD330D}">
            <x14:dataBar minLength="0" maxLength="100" gradient="0" direction="leftToRight">
              <x14:cfvo type="num">
                <xm:f>3</xm:f>
              </x14:cfvo>
              <x14:cfvo type="num">
                <xm:f>-3</xm:f>
              </x14:cfvo>
              <x14:negativeFillColor rgb="FF00B050"/>
              <x14:axisColor rgb="FF000000"/>
            </x14:dataBar>
          </x14:cfRule>
          <xm:sqref>O35</xm:sqref>
        </x14:conditionalFormatting>
        <x14:conditionalFormatting xmlns:xm="http://schemas.microsoft.com/office/excel/2006/main">
          <x14:cfRule type="dataBar" id="{6BD1EF9C-FFE4-4366-8A12-1AA67C80F0EA}">
            <x14:dataBar minLength="0" maxLength="100" gradient="0" direction="leftToRight">
              <x14:cfvo type="num">
                <xm:f>3</xm:f>
              </x14:cfvo>
              <x14:cfvo type="num">
                <xm:f>-3</xm:f>
              </x14:cfvo>
              <x14:negativeFillColor rgb="FF00B050"/>
              <x14:axisColor rgb="FF000000"/>
            </x14:dataBar>
          </x14:cfRule>
          <xm:sqref>O36</xm:sqref>
        </x14:conditionalFormatting>
        <x14:conditionalFormatting xmlns:xm="http://schemas.microsoft.com/office/excel/2006/main">
          <x14:cfRule type="dataBar" id="{544E5B27-74BB-4F1D-9C08-71EB2202C943}">
            <x14:dataBar minLength="0" maxLength="100" gradient="0" direction="leftToRight">
              <x14:cfvo type="num">
                <xm:f>3</xm:f>
              </x14:cfvo>
              <x14:cfvo type="num">
                <xm:f>-3</xm:f>
              </x14:cfvo>
              <x14:negativeFillColor rgb="FF00B050"/>
              <x14:axisColor rgb="FF000000"/>
            </x14:dataBar>
          </x14:cfRule>
          <xm:sqref>O37</xm:sqref>
        </x14:conditionalFormatting>
        <x14:conditionalFormatting xmlns:xm="http://schemas.microsoft.com/office/excel/2006/main">
          <x14:cfRule type="dataBar" id="{5B6B136F-7479-40D8-A72A-5823345E9CC5}">
            <x14:dataBar minLength="0" maxLength="100" gradient="0" direction="leftToRight">
              <x14:cfvo type="num">
                <xm:f>3</xm:f>
              </x14:cfvo>
              <x14:cfvo type="num">
                <xm:f>-3</xm:f>
              </x14:cfvo>
              <x14:negativeFillColor rgb="FF00B050"/>
              <x14:axisColor rgb="FF000000"/>
            </x14:dataBar>
          </x14:cfRule>
          <xm:sqref>O38:O39</xm:sqref>
        </x14:conditionalFormatting>
        <x14:conditionalFormatting xmlns:xm="http://schemas.microsoft.com/office/excel/2006/main">
          <x14:cfRule type="dataBar" id="{C32A80C3-5B8F-46E5-B5C9-5DDC385D05D7}">
            <x14:dataBar minLength="0" maxLength="100" gradient="0" direction="leftToRight">
              <x14:cfvo type="num">
                <xm:f>3</xm:f>
              </x14:cfvo>
              <x14:cfvo type="num">
                <xm:f>-3</xm:f>
              </x14:cfvo>
              <x14:negativeFillColor rgb="FF00B050"/>
              <x14:axisColor rgb="FF000000"/>
            </x14:dataBar>
          </x14:cfRule>
          <xm:sqref>O40</xm:sqref>
        </x14:conditionalFormatting>
        <x14:conditionalFormatting xmlns:xm="http://schemas.microsoft.com/office/excel/2006/main">
          <x14:cfRule type="dataBar" id="{C1EFA8A6-BF32-4E6C-84F1-44263105D04A}">
            <x14:dataBar minLength="0" maxLength="100" gradient="0" direction="leftToRight">
              <x14:cfvo type="num">
                <xm:f>3</xm:f>
              </x14:cfvo>
              <x14:cfvo type="num">
                <xm:f>-3</xm:f>
              </x14:cfvo>
              <x14:negativeFillColor rgb="FF00B050"/>
              <x14:axisColor rgb="FF000000"/>
            </x14:dataBar>
          </x14:cfRule>
          <xm:sqref>O41</xm:sqref>
        </x14:conditionalFormatting>
        <x14:conditionalFormatting xmlns:xm="http://schemas.microsoft.com/office/excel/2006/main">
          <x14:cfRule type="dataBar" id="{76372669-1F9F-485B-93F7-1B8EDA90967D}">
            <x14:dataBar minLength="0" maxLength="100" gradient="0" direction="leftToRight">
              <x14:cfvo type="num">
                <xm:f>3</xm:f>
              </x14:cfvo>
              <x14:cfvo type="num">
                <xm:f>-3</xm:f>
              </x14:cfvo>
              <x14:negativeFillColor rgb="FF00B050"/>
              <x14:axisColor rgb="FF000000"/>
            </x14:dataBar>
          </x14:cfRule>
          <xm:sqref>O42</xm:sqref>
        </x14:conditionalFormatting>
        <x14:conditionalFormatting xmlns:xm="http://schemas.microsoft.com/office/excel/2006/main">
          <x14:cfRule type="dataBar" id="{7A24C005-8909-4AFB-940E-C32BEF2F52E3}">
            <x14:dataBar minLength="0" maxLength="100" gradient="0" direction="leftToRight">
              <x14:cfvo type="num">
                <xm:f>3</xm:f>
              </x14:cfvo>
              <x14:cfvo type="num">
                <xm:f>-3</xm:f>
              </x14:cfvo>
              <x14:negativeFillColor rgb="FF00B050"/>
              <x14:axisColor rgb="FF000000"/>
            </x14:dataBar>
          </x14:cfRule>
          <xm:sqref>O43</xm:sqref>
        </x14:conditionalFormatting>
        <x14:conditionalFormatting xmlns:xm="http://schemas.microsoft.com/office/excel/2006/main">
          <x14:cfRule type="dataBar" id="{F213E986-1741-4E97-A070-0827213CA98C}">
            <x14:dataBar minLength="0" maxLength="100" gradient="0" direction="leftToRight">
              <x14:cfvo type="num">
                <xm:f>3</xm:f>
              </x14:cfvo>
              <x14:cfvo type="num">
                <xm:f>-3</xm:f>
              </x14:cfvo>
              <x14:negativeFillColor rgb="FF00B050"/>
              <x14:axisColor rgb="FF000000"/>
            </x14:dataBar>
          </x14:cfRule>
          <xm:sqref>O44</xm:sqref>
        </x14:conditionalFormatting>
        <x14:conditionalFormatting xmlns:xm="http://schemas.microsoft.com/office/excel/2006/main">
          <x14:cfRule type="dataBar" id="{A4EB642C-CE78-4A0B-B960-BD308960F625}">
            <x14:dataBar minLength="0" maxLength="100" gradient="0" direction="leftToRight">
              <x14:cfvo type="num">
                <xm:f>3</xm:f>
              </x14:cfvo>
              <x14:cfvo type="num">
                <xm:f>-3</xm:f>
              </x14:cfvo>
              <x14:negativeFillColor rgb="FF00B050"/>
              <x14:axisColor rgb="FF000000"/>
            </x14:dataBar>
          </x14:cfRule>
          <xm:sqref>O45</xm:sqref>
        </x14:conditionalFormatting>
        <x14:conditionalFormatting xmlns:xm="http://schemas.microsoft.com/office/excel/2006/main">
          <x14:cfRule type="dataBar" id="{0B3E5422-C6E2-4C78-90F1-02E52A89962E}">
            <x14:dataBar minLength="0" maxLength="100" gradient="0" direction="leftToRight">
              <x14:cfvo type="num">
                <xm:f>3</xm:f>
              </x14:cfvo>
              <x14:cfvo type="num">
                <xm:f>-3</xm:f>
              </x14:cfvo>
              <x14:negativeFillColor rgb="FF00B050"/>
              <x14:axisColor rgb="FF000000"/>
            </x14:dataBar>
          </x14:cfRule>
          <xm:sqref>O47</xm:sqref>
        </x14:conditionalFormatting>
        <x14:conditionalFormatting xmlns:xm="http://schemas.microsoft.com/office/excel/2006/main">
          <x14:cfRule type="dataBar" id="{A52D7076-8911-4D93-8E27-D38B2E9C7110}">
            <x14:dataBar minLength="0" maxLength="100" gradient="0" direction="leftToRight">
              <x14:cfvo type="num">
                <xm:f>3</xm:f>
              </x14:cfvo>
              <x14:cfvo type="num">
                <xm:f>-3</xm:f>
              </x14:cfvo>
              <x14:negativeFillColor rgb="FF00B050"/>
              <x14:axisColor rgb="FF000000"/>
            </x14:dataBar>
          </x14:cfRule>
          <xm:sqref>O48</xm:sqref>
        </x14:conditionalFormatting>
        <x14:conditionalFormatting xmlns:xm="http://schemas.microsoft.com/office/excel/2006/main">
          <x14:cfRule type="dataBar" id="{B32C1680-D1AE-499D-B2FC-C33571128326}">
            <x14:dataBar minLength="0" maxLength="100" gradient="0" direction="leftToRight">
              <x14:cfvo type="num">
                <xm:f>3</xm:f>
              </x14:cfvo>
              <x14:cfvo type="num">
                <xm:f>-3</xm:f>
              </x14:cfvo>
              <x14:negativeFillColor rgb="FF00B050"/>
              <x14:axisColor rgb="FF000000"/>
            </x14:dataBar>
          </x14:cfRule>
          <xm:sqref>O49</xm:sqref>
        </x14:conditionalFormatting>
        <x14:conditionalFormatting xmlns:xm="http://schemas.microsoft.com/office/excel/2006/main">
          <x14:cfRule type="dataBar" id="{BEAFEB7B-6146-445D-A252-027DB2D7A758}">
            <x14:dataBar minLength="0" maxLength="100" gradient="0" direction="leftToRight">
              <x14:cfvo type="num">
                <xm:f>3</xm:f>
              </x14:cfvo>
              <x14:cfvo type="num">
                <xm:f>-3</xm:f>
              </x14:cfvo>
              <x14:negativeFillColor rgb="FF00B050"/>
              <x14:axisColor rgb="FF000000"/>
            </x14:dataBar>
          </x14:cfRule>
          <xm:sqref>O50</xm:sqref>
        </x14:conditionalFormatting>
        <x14:conditionalFormatting xmlns:xm="http://schemas.microsoft.com/office/excel/2006/main">
          <x14:cfRule type="dataBar" id="{464A45CB-3F11-460D-BA16-BC6DE7D95FAA}">
            <x14:dataBar minLength="0" maxLength="100" gradient="0" direction="leftToRight">
              <x14:cfvo type="num">
                <xm:f>3</xm:f>
              </x14:cfvo>
              <x14:cfvo type="num">
                <xm:f>-3</xm:f>
              </x14:cfvo>
              <x14:negativeFillColor rgb="FF00B050"/>
              <x14:axisColor rgb="FF000000"/>
            </x14:dataBar>
          </x14:cfRule>
          <xm:sqref>O51</xm:sqref>
        </x14:conditionalFormatting>
        <x14:conditionalFormatting xmlns:xm="http://schemas.microsoft.com/office/excel/2006/main">
          <x14:cfRule type="dataBar" id="{EF6E90A0-DB45-4F57-8215-26D037353BDB}">
            <x14:dataBar minLength="0" maxLength="100" gradient="0" direction="leftToRight">
              <x14:cfvo type="num">
                <xm:f>3</xm:f>
              </x14:cfvo>
              <x14:cfvo type="num">
                <xm:f>-3</xm:f>
              </x14:cfvo>
              <x14:negativeFillColor rgb="FF00B050"/>
              <x14:axisColor rgb="FF000000"/>
            </x14:dataBar>
          </x14:cfRule>
          <xm:sqref>O52</xm:sqref>
        </x14:conditionalFormatting>
        <x14:conditionalFormatting xmlns:xm="http://schemas.microsoft.com/office/excel/2006/main">
          <x14:cfRule type="dataBar" id="{FBF65DC5-DBE1-4FA7-BC74-FFC33DCA01D7}">
            <x14:dataBar minLength="0" maxLength="100" gradient="0" direction="leftToRight">
              <x14:cfvo type="num">
                <xm:f>3</xm:f>
              </x14:cfvo>
              <x14:cfvo type="num">
                <xm:f>-3</xm:f>
              </x14:cfvo>
              <x14:negativeFillColor rgb="FF00B050"/>
              <x14:axisColor rgb="FF000000"/>
            </x14:dataBar>
          </x14:cfRule>
          <xm:sqref>O53:O54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Diagramme</vt:lpstr>
      </vt:variant>
      <vt:variant>
        <vt:i4>6</vt:i4>
      </vt:variant>
    </vt:vector>
  </HeadingPairs>
  <TitlesOfParts>
    <vt:vector size="9" baseType="lpstr">
      <vt:lpstr>Quelle</vt:lpstr>
      <vt:lpstr>Rückschlag</vt:lpstr>
      <vt:lpstr>ZUSAMMENFASSUNG</vt:lpstr>
      <vt:lpstr>Diagramm1</vt:lpstr>
      <vt:lpstr>Einzelindices</vt:lpstr>
      <vt:lpstr>Gesamtindex</vt:lpstr>
      <vt:lpstr>Anteil_Kreise</vt:lpstr>
      <vt:lpstr>RüSchlaPo_Zeitreihe</vt:lpstr>
      <vt:lpstr>Rückschlag_Regionstypen</vt:lpstr>
    </vt:vector>
  </TitlesOfParts>
  <Company>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dc:creator>
  <cp:lastModifiedBy>Reiner Braun - empirica</cp:lastModifiedBy>
  <cp:lastPrinted>2014-04-25T10:18:15Z</cp:lastPrinted>
  <dcterms:created xsi:type="dcterms:W3CDTF">2012-07-26T10:25:58Z</dcterms:created>
  <dcterms:modified xsi:type="dcterms:W3CDTF">2025-11-07T14:08:49Z</dcterms:modified>
</cp:coreProperties>
</file>